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nistracion 1\Desktop\"/>
    </mc:Choice>
  </mc:AlternateContent>
  <xr:revisionPtr revIDLastSave="0" documentId="8_{D411FCD6-2B42-4468-AC64-DF18F162791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CUENTA PAGAR DICIEMBRE 2025  " sheetId="2" r:id="rId1"/>
    <sheet name="CUENTAS POR ENERO 2026" sheetId="3" r:id="rId2"/>
  </sheets>
  <definedNames>
    <definedName name="_xlnm.Print_Titles" localSheetId="0">'CUENTA PAGAR DICIEMBRE 2025  '!$1:$7</definedName>
  </definedNames>
  <calcPr calcId="181029"/>
</workbook>
</file>

<file path=xl/calcChain.xml><?xml version="1.0" encoding="utf-8"?>
<calcChain xmlns="http://schemas.openxmlformats.org/spreadsheetml/2006/main">
  <c r="G50" i="3" l="1"/>
  <c r="G115" i="3"/>
  <c r="G77" i="3"/>
  <c r="G290" i="3"/>
  <c r="G162" i="3"/>
  <c r="J6" i="3" l="1"/>
  <c r="G345" i="2"/>
  <c r="G52" i="2"/>
  <c r="G96" i="2"/>
  <c r="G146" i="2"/>
  <c r="G189" i="2"/>
  <c r="J6" i="2" l="1"/>
  <c r="G148" i="2" l="1"/>
  <c r="G117" i="3"/>
</calcChain>
</file>

<file path=xl/sharedStrings.xml><?xml version="1.0" encoding="utf-8"?>
<sst xmlns="http://schemas.openxmlformats.org/spreadsheetml/2006/main" count="2575" uniqueCount="354">
  <si>
    <t>HOSPITAL EL ALMIRANTE</t>
  </si>
  <si>
    <t xml:space="preserve">CUENTA POR PAGAR </t>
  </si>
  <si>
    <t>VALORES RD$</t>
  </si>
  <si>
    <t>TOTAL RD</t>
  </si>
  <si>
    <t>FACTURAS NO.2</t>
  </si>
  <si>
    <t>FECHA</t>
  </si>
  <si>
    <t>FECHA DE VENCIMIENTO</t>
  </si>
  <si>
    <t>RNC</t>
  </si>
  <si>
    <t>PROVEEDOR</t>
  </si>
  <si>
    <t>DESCRIPCION</t>
  </si>
  <si>
    <t xml:space="preserve">MONTO RD$ </t>
  </si>
  <si>
    <t>STATUS DE PAGO</t>
  </si>
  <si>
    <t>OBJETAL</t>
  </si>
  <si>
    <t>TIPO DE PROVEEDOR</t>
  </si>
  <si>
    <t>DE 1 A 30 DIAS</t>
  </si>
  <si>
    <t>TOTAL</t>
  </si>
  <si>
    <t>DE 31 A 60 DIAS</t>
  </si>
  <si>
    <t>X</t>
  </si>
  <si>
    <t>JASUPPLY</t>
  </si>
  <si>
    <t>EQUIPOS TECNOLOGICOS</t>
  </si>
  <si>
    <t>PROVEEDOR DEL ESTADO</t>
  </si>
  <si>
    <t>DREAMS TIME UNLIMITED</t>
  </si>
  <si>
    <t>COLOCACION DE VETILAADOR</t>
  </si>
  <si>
    <t>30/10/2025</t>
  </si>
  <si>
    <t>RETIRO Y COLOCACION DE PISO</t>
  </si>
  <si>
    <t>JARMAN SERVICIO</t>
  </si>
  <si>
    <t>MANTENIMIENTO AIRE</t>
  </si>
  <si>
    <t xml:space="preserve">BARREROS </t>
  </si>
  <si>
    <t>MEDICAMENTOS</t>
  </si>
  <si>
    <t>21/05/2025</t>
  </si>
  <si>
    <t>ANEST,SRL.</t>
  </si>
  <si>
    <t>17/09/2025</t>
  </si>
  <si>
    <t>ABRIAS NOVO</t>
  </si>
  <si>
    <t>ALIMENTOS Y BEBIDAS</t>
  </si>
  <si>
    <t>17/08/2025</t>
  </si>
  <si>
    <t xml:space="preserve">AYE PEREZ </t>
  </si>
  <si>
    <t>ARTICULOS DE OFICINA</t>
  </si>
  <si>
    <t>25/07/2025</t>
  </si>
  <si>
    <t>EQUIPO DE OFICINA</t>
  </si>
  <si>
    <t>AIR LIQUIDE</t>
  </si>
  <si>
    <t>OXIGENO MEDICO</t>
  </si>
  <si>
    <t>13/10/2025</t>
  </si>
  <si>
    <t>14/10/2025</t>
  </si>
  <si>
    <t>15/10/2025</t>
  </si>
  <si>
    <t>18/10/2025</t>
  </si>
  <si>
    <t>20/10/2025</t>
  </si>
  <si>
    <t>28/10/2025</t>
  </si>
  <si>
    <t>21/10/2025</t>
  </si>
  <si>
    <t>27/10/2025</t>
  </si>
  <si>
    <t>DE 61 A 90 DIAS</t>
  </si>
  <si>
    <t>SQUARE SOLUTION</t>
  </si>
  <si>
    <t>LICENCIA DE SOTFWARE</t>
  </si>
  <si>
    <t>MATERIAL DE LIMPIEZA</t>
  </si>
  <si>
    <t>GR-MEDI INSTRUMETS</t>
  </si>
  <si>
    <t>14/09/2025</t>
  </si>
  <si>
    <t>GRUPO ANTANCE</t>
  </si>
  <si>
    <t>ALIMENTOS</t>
  </si>
  <si>
    <t>15/07/2025</t>
  </si>
  <si>
    <t>DR GONZALEZ</t>
  </si>
  <si>
    <t>CAR-M</t>
  </si>
  <si>
    <t>CIRCUMED</t>
  </si>
  <si>
    <t>BANIMED SRL</t>
  </si>
  <si>
    <t>KIT LORATADINA</t>
  </si>
  <si>
    <t>17/10/2025</t>
  </si>
  <si>
    <t>UTILES MENORES MEDICS</t>
  </si>
  <si>
    <t>1-01-63656-4</t>
  </si>
  <si>
    <t>BELLO LAB</t>
  </si>
  <si>
    <t>REACTIVO</t>
  </si>
  <si>
    <t>15/09/2025</t>
  </si>
  <si>
    <t>18/09/2025</t>
  </si>
  <si>
    <t>20/09/2025</t>
  </si>
  <si>
    <t>23/09/2025</t>
  </si>
  <si>
    <t>26/09/2025</t>
  </si>
  <si>
    <t>27/09/2025</t>
  </si>
  <si>
    <t>1-30-96212-1</t>
  </si>
  <si>
    <t>PEREZ Y PUJOLS MEDICAL</t>
  </si>
  <si>
    <t>16/10/2025</t>
  </si>
  <si>
    <t>LAMBDA DIAGNOSTICOS</t>
  </si>
  <si>
    <t>FELIPE ANTONIO  MOREY PAULINO</t>
  </si>
  <si>
    <t>MATERIAL GASTABLE</t>
  </si>
  <si>
    <t>RONAJUS FARMACEUTICA</t>
  </si>
  <si>
    <t>19/08/2025</t>
  </si>
  <si>
    <t>TIRILLA</t>
  </si>
  <si>
    <t>DE 90 A 120 DIAS.</t>
  </si>
  <si>
    <t>SUPLI DIASAPE.</t>
  </si>
  <si>
    <t>PENDIENTE</t>
  </si>
  <si>
    <t xml:space="preserve">CORPORACION MEDICA </t>
  </si>
  <si>
    <t>MEDICAMENTO</t>
  </si>
  <si>
    <t>28/08/2025</t>
  </si>
  <si>
    <t>CIENTEC</t>
  </si>
  <si>
    <t>30/09/2025</t>
  </si>
  <si>
    <t>131-392807-3</t>
  </si>
  <si>
    <t>MORAMI,SRL</t>
  </si>
  <si>
    <t>131-39807-3</t>
  </si>
  <si>
    <t>ROCE DENTAL</t>
  </si>
  <si>
    <t>PRODUCTO ODONTOLOGIA</t>
  </si>
  <si>
    <t>RODRIGUEZ ALMONTE MEDICAMEL</t>
  </si>
  <si>
    <t>PUERTA PLOMADA PARA RAYOS</t>
  </si>
  <si>
    <t>GERENFAR</t>
  </si>
  <si>
    <t>OG PHARMA</t>
  </si>
  <si>
    <t>OFICENTRO</t>
  </si>
  <si>
    <t>TONER 057H</t>
  </si>
  <si>
    <t>SERVICIO DE MANTENIMIENTO</t>
  </si>
  <si>
    <t>GRUOP Z HEALTCARE PRODUCTS</t>
  </si>
  <si>
    <t>PAPEL GRADO</t>
  </si>
  <si>
    <t xml:space="preserve">120 DIAS </t>
  </si>
  <si>
    <t>BELMEROSA SUPLIDORES GENERALES, SRL</t>
  </si>
  <si>
    <t>Compra  de Alimentos</t>
  </si>
  <si>
    <t>SERVICIOS Y MANT. MARIO SANTOS.</t>
  </si>
  <si>
    <t>COMPRA ALIMENTOS</t>
  </si>
  <si>
    <t>1-31-74719-1</t>
  </si>
  <si>
    <t>DUMAS PHARMACEUTICAS, SRL.</t>
  </si>
  <si>
    <t>19/11/2024</t>
  </si>
  <si>
    <t>1-31-747119-1</t>
  </si>
  <si>
    <t>1-3174719-1</t>
  </si>
  <si>
    <t>COPEM HOSPICLINIC</t>
  </si>
  <si>
    <t>COMPRA DE MEDICAMENTOS</t>
  </si>
  <si>
    <t>18/06/2025</t>
  </si>
  <si>
    <t>1-31-78899-8</t>
  </si>
  <si>
    <t>EXSERCON, S.R.L</t>
  </si>
  <si>
    <t>EXSERCON,S.RL.</t>
  </si>
  <si>
    <t>EXSERCON , SRL</t>
  </si>
  <si>
    <t>EXSERCON,SRL</t>
  </si>
  <si>
    <t>EXSERCON,SRL.</t>
  </si>
  <si>
    <t>FARMADAL</t>
  </si>
  <si>
    <t>130-301166</t>
  </si>
  <si>
    <t>IMPORTACIONES, SRL.</t>
  </si>
  <si>
    <t xml:space="preserve">  Compra de Combustible</t>
  </si>
  <si>
    <t>22/04/2025</t>
  </si>
  <si>
    <t>RAMISOL</t>
  </si>
  <si>
    <t>14/05/2025</t>
  </si>
  <si>
    <t>28/05/2025</t>
  </si>
  <si>
    <t>26/06/2025</t>
  </si>
  <si>
    <t>21/7/2025</t>
  </si>
  <si>
    <t>CRUZ AYALA,SRL.</t>
  </si>
  <si>
    <t>DAIKUI COMERCIAL, S.A</t>
  </si>
  <si>
    <t>COMPRA REACTIVO.</t>
  </si>
  <si>
    <t>Compra de Reactivos</t>
  </si>
  <si>
    <t>E Y C MULTISERVICES, EIRL</t>
  </si>
  <si>
    <t>Compra de Reactivos.</t>
  </si>
  <si>
    <t>GENERAL SERVICES GROUP</t>
  </si>
  <si>
    <t>Compra de Material de Limpieza</t>
  </si>
  <si>
    <t>mantenimiento de equipo de sonografia</t>
  </si>
  <si>
    <t>Reparacion de equipo Traductor</t>
  </si>
  <si>
    <t>IMPORTADORA MEDICAL, SRL</t>
  </si>
  <si>
    <t>Compra de Utiles Menores Medico</t>
  </si>
  <si>
    <t>SERVIMER DOMINICANA, CXA</t>
  </si>
  <si>
    <t>Mantenimiento de Equipo Sonografia</t>
  </si>
  <si>
    <t>INOFAR, S.A</t>
  </si>
  <si>
    <t xml:space="preserve">COMPRA UTILES MENORES </t>
  </si>
  <si>
    <t xml:space="preserve">CIENTEC </t>
  </si>
  <si>
    <t>27/06/2025</t>
  </si>
  <si>
    <t>24/07/2025</t>
  </si>
  <si>
    <t>22/07/2025</t>
  </si>
  <si>
    <t>30/07/2025</t>
  </si>
  <si>
    <t>20/08/2025</t>
  </si>
  <si>
    <t>INGEMEDICA</t>
  </si>
  <si>
    <t>compra de horno de laboratorio</t>
  </si>
  <si>
    <t>IMPRESOS PAULINO</t>
  </si>
  <si>
    <t>COMPRA DE REACTIVO</t>
  </si>
  <si>
    <t>COMPRA DE UTILES MENORES MEDICO</t>
  </si>
  <si>
    <t>MANTENIMIENTO EQUIPO MEDICOS</t>
  </si>
  <si>
    <t>JERICO, SRL</t>
  </si>
  <si>
    <t>MATERIAL IMPRESOS</t>
  </si>
  <si>
    <t>Impresos</t>
  </si>
  <si>
    <t>Compra de reactivos medicos</t>
  </si>
  <si>
    <t>Compra Material de Limpieza</t>
  </si>
  <si>
    <t>Compora de Reactivos</t>
  </si>
  <si>
    <t>LABORATORIO SAN LUIS, CXA</t>
  </si>
  <si>
    <t>MACROTECH</t>
  </si>
  <si>
    <t xml:space="preserve">Compra de Medicamentos </t>
  </si>
  <si>
    <t>MYDEC</t>
  </si>
  <si>
    <t>Compra de Material Gastable de Oficina</t>
  </si>
  <si>
    <t>NICMA - FARMACEUTICA</t>
  </si>
  <si>
    <t>1-32-05412-1</t>
  </si>
  <si>
    <t>NIFARMED</t>
  </si>
  <si>
    <t>COMPRA DE MATERIAL GASTABLE</t>
  </si>
  <si>
    <t>Compra de Equipo Medico</t>
  </si>
  <si>
    <t>Compra demedicamentos y utiles menores medicos.</t>
  </si>
  <si>
    <t>ORTHODIAGNOSTICOS, S . A</t>
  </si>
  <si>
    <t>Compra Reactivos y Útiles Men.</t>
  </si>
  <si>
    <t>Compra de Medic. Y Útiles Men.</t>
  </si>
  <si>
    <t>Compra de Útiles Men. Med.</t>
  </si>
  <si>
    <t>ORTRO CHEMICAL, S.A</t>
  </si>
  <si>
    <t>PAPELERIA E IMPRESOS CRISHOAN, SRL</t>
  </si>
  <si>
    <t>COMPRA DE MEDICAMENTOS Y UTILES MENORES</t>
  </si>
  <si>
    <t>COMBUSTIBLE LEIRUS S.A.</t>
  </si>
  <si>
    <t>COMPRA DE COMBUSTIBLE</t>
  </si>
  <si>
    <t>PSB INTERNACIONAL</t>
  </si>
  <si>
    <t>PRODIMPEX VARIADOS C. POR A</t>
  </si>
  <si>
    <t>R B SUPLIDORES,  S. A.</t>
  </si>
  <si>
    <t>Compra de Medic. Y Útiles Menores Medico.</t>
  </si>
  <si>
    <t>Compra de Material Oficina</t>
  </si>
  <si>
    <t>Compra de Material de oficina.</t>
  </si>
  <si>
    <t>REFRI ELECTRIC EL CAMINO</t>
  </si>
  <si>
    <t>MANTENIMIENTO Y REPACION DE</t>
  </si>
  <si>
    <t>SOLUCIONES TERRA STV, SRL</t>
  </si>
  <si>
    <t>COMPRA MATERIAL DE OFICINA</t>
  </si>
  <si>
    <t>Compra de Alimentos</t>
  </si>
  <si>
    <t>SUPLIDORA OLGALAB</t>
  </si>
  <si>
    <t>13/05/2025</t>
  </si>
  <si>
    <t>VANGUARDIA SALUD SRL.</t>
  </si>
  <si>
    <t>UTILES MENORES MEDICOS</t>
  </si>
  <si>
    <t>SUPLIDORA DE CARNES Y EMBUTIDOS</t>
  </si>
  <si>
    <t>COMPRA DE ALIMENTOS</t>
  </si>
  <si>
    <t>VIDRIOS Y VENTANA MI HOGAR</t>
  </si>
  <si>
    <t xml:space="preserve">Lic. Flabia Quevedo Encarnacion </t>
  </si>
  <si>
    <t xml:space="preserve">        Preparado por:</t>
  </si>
  <si>
    <t xml:space="preserve">            </t>
  </si>
  <si>
    <t>Division administrativa financiera</t>
  </si>
  <si>
    <t xml:space="preserve">ISTALACION DE VENTANA </t>
  </si>
  <si>
    <t>OXIGENO</t>
  </si>
  <si>
    <t>PROVEEDOER DEL ESTADO</t>
  </si>
  <si>
    <t>E450000003718</t>
  </si>
  <si>
    <t>E450000003743</t>
  </si>
  <si>
    <t>E450000003746</t>
  </si>
  <si>
    <t>E450000003748</t>
  </si>
  <si>
    <t>E450000003754</t>
  </si>
  <si>
    <t>E450000003759</t>
  </si>
  <si>
    <t>E450000003789</t>
  </si>
  <si>
    <t>E450000003792</t>
  </si>
  <si>
    <t>E450000003798</t>
  </si>
  <si>
    <t>E450000003835</t>
  </si>
  <si>
    <t>E450000003845</t>
  </si>
  <si>
    <t>E450000003877</t>
  </si>
  <si>
    <t>E450000003875</t>
  </si>
  <si>
    <t>E4500000038730</t>
  </si>
  <si>
    <t>E450000003889</t>
  </si>
  <si>
    <t>E450000003897</t>
  </si>
  <si>
    <t>E450000003906</t>
  </si>
  <si>
    <t>E450000003917</t>
  </si>
  <si>
    <t>E450000003951</t>
  </si>
  <si>
    <t>E450000003954</t>
  </si>
  <si>
    <t>E450000003987</t>
  </si>
  <si>
    <t>E45000020892</t>
  </si>
  <si>
    <t>AGUA PLANETA AZUL</t>
  </si>
  <si>
    <t xml:space="preserve">AGUA </t>
  </si>
  <si>
    <t>B1500000171</t>
  </si>
  <si>
    <t>B1500000001</t>
  </si>
  <si>
    <t>ACOOSYS INGENIERIA</t>
  </si>
  <si>
    <t>MANTENIMIENTOS DE AIRES</t>
  </si>
  <si>
    <t>B1500000002</t>
  </si>
  <si>
    <t>B15000001161</t>
  </si>
  <si>
    <t>B1500001247</t>
  </si>
  <si>
    <t xml:space="preserve">FOTOMEGRAF SRL </t>
  </si>
  <si>
    <t xml:space="preserve">BUZONES Y DE SUGERENCIA </t>
  </si>
  <si>
    <t>B1500001243</t>
  </si>
  <si>
    <t>LETREROS EN ACRILICO</t>
  </si>
  <si>
    <t>B15000001186</t>
  </si>
  <si>
    <t xml:space="preserve">GLOBAL MULTI-PHARMA </t>
  </si>
  <si>
    <t>EFINOMANOMETRO</t>
  </si>
  <si>
    <t>B1500000484</t>
  </si>
  <si>
    <t xml:space="preserve">GESA ANALISIS DE AGUA </t>
  </si>
  <si>
    <t>ANALISIS MICROBIOLOGICO</t>
  </si>
  <si>
    <t>B1500000183</t>
  </si>
  <si>
    <t xml:space="preserve">HOSPITRONICA </t>
  </si>
  <si>
    <t>MANTENIMIENTOS RAYOS X</t>
  </si>
  <si>
    <t>B1500000182</t>
  </si>
  <si>
    <t xml:space="preserve">CLORO EN PASTILLA </t>
  </si>
  <si>
    <t>B1500000184</t>
  </si>
  <si>
    <t>REPARACION Y MANTENIMIENTO</t>
  </si>
  <si>
    <t>B1500000181</t>
  </si>
  <si>
    <t>REPARACION DE SECADORA</t>
  </si>
  <si>
    <t>B1500000185</t>
  </si>
  <si>
    <t>IMPRESORA SONY</t>
  </si>
  <si>
    <t>B1500000017</t>
  </si>
  <si>
    <t xml:space="preserve">SERVICIOS DE ISTALACION </t>
  </si>
  <si>
    <t>B15000000002</t>
  </si>
  <si>
    <t xml:space="preserve">EDW-K COMERCIAL </t>
  </si>
  <si>
    <t xml:space="preserve">COPIADORA DE IMPRESORA </t>
  </si>
  <si>
    <t>B150000085</t>
  </si>
  <si>
    <t>D JONAS MULTISERVICES</t>
  </si>
  <si>
    <t>BAJA DE TRANSFORMADORES</t>
  </si>
  <si>
    <t>E450000000068</t>
  </si>
  <si>
    <t>E450000000080</t>
  </si>
  <si>
    <t>E450000000000146</t>
  </si>
  <si>
    <t xml:space="preserve">ROSE DENTAL </t>
  </si>
  <si>
    <t>B150000000092</t>
  </si>
  <si>
    <t>LA CASA DEL ODONTOLOGO</t>
  </si>
  <si>
    <t>MATERIAL ODONTOLOGIA</t>
  </si>
  <si>
    <t>E45000000000031</t>
  </si>
  <si>
    <t xml:space="preserve">JOSE PAIEWONSKY </t>
  </si>
  <si>
    <t>CAFÉ PURO</t>
  </si>
  <si>
    <t>B1500000063</t>
  </si>
  <si>
    <t>B1500000064</t>
  </si>
  <si>
    <t>10500018-2</t>
  </si>
  <si>
    <t>0050040680-6</t>
  </si>
  <si>
    <t>0050040680-7</t>
  </si>
  <si>
    <t xml:space="preserve"> AL 31 DICIEMBRE   2025</t>
  </si>
  <si>
    <t xml:space="preserve"> AL 31 ENERO   2026</t>
  </si>
  <si>
    <t>E4500000400</t>
  </si>
  <si>
    <t>E45000004005</t>
  </si>
  <si>
    <t>E45000004027</t>
  </si>
  <si>
    <t>E45000004046</t>
  </si>
  <si>
    <t>E45000004056</t>
  </si>
  <si>
    <t>E45000004164</t>
  </si>
  <si>
    <t>E45000004212</t>
  </si>
  <si>
    <t>E45000004267</t>
  </si>
  <si>
    <t>B1500000167</t>
  </si>
  <si>
    <t>B1500000162</t>
  </si>
  <si>
    <t>B15000000007</t>
  </si>
  <si>
    <t>B15000000006</t>
  </si>
  <si>
    <t>B15000000185</t>
  </si>
  <si>
    <t>B15000000187</t>
  </si>
  <si>
    <t>B15000000202</t>
  </si>
  <si>
    <t>B15000000203</t>
  </si>
  <si>
    <t>B15000000091</t>
  </si>
  <si>
    <t>B15000000103</t>
  </si>
  <si>
    <t>B15000000112</t>
  </si>
  <si>
    <t>B15000000116</t>
  </si>
  <si>
    <t>B15000000129</t>
  </si>
  <si>
    <t>E45000000400</t>
  </si>
  <si>
    <t>E4500000000012</t>
  </si>
  <si>
    <t>B1500000053</t>
  </si>
  <si>
    <t>CAMBIO DE CRISTALES EN EMRGENCIA</t>
  </si>
  <si>
    <t>B1500000051</t>
  </si>
  <si>
    <t xml:space="preserve"> </t>
  </si>
  <si>
    <t>Efinomanometro</t>
  </si>
  <si>
    <t>MANTENIMIENTO EQUIPO MEDICO</t>
  </si>
  <si>
    <t>19/5/009</t>
  </si>
  <si>
    <t>B1500000156</t>
  </si>
  <si>
    <t>B1500000207</t>
  </si>
  <si>
    <t>B1500000208</t>
  </si>
  <si>
    <t>B1500000209</t>
  </si>
  <si>
    <t>B1500000210</t>
  </si>
  <si>
    <t>DIAJU</t>
  </si>
  <si>
    <t>MATERIALES DE LIMPIEZA</t>
  </si>
  <si>
    <t>E4500000000100</t>
  </si>
  <si>
    <t>E4500000000129</t>
  </si>
  <si>
    <t>E4500000000136</t>
  </si>
  <si>
    <t>E4500000000189</t>
  </si>
  <si>
    <t>E4500000000241</t>
  </si>
  <si>
    <t>B15000000459</t>
  </si>
  <si>
    <t>B15000000495</t>
  </si>
  <si>
    <t>B15000000467</t>
  </si>
  <si>
    <t>B15000000469</t>
  </si>
  <si>
    <t>B15000000477</t>
  </si>
  <si>
    <t>B15000000486</t>
  </si>
  <si>
    <t>B15000000482</t>
  </si>
  <si>
    <t>Compra de equipos Medico</t>
  </si>
  <si>
    <t>B15000001105</t>
  </si>
  <si>
    <t>B15000001152</t>
  </si>
  <si>
    <t>B150000001161</t>
  </si>
  <si>
    <t>B1500000049</t>
  </si>
  <si>
    <t>B1500000055</t>
  </si>
  <si>
    <t>15/10/009</t>
  </si>
  <si>
    <t>27/11/009</t>
  </si>
  <si>
    <t>AGUA</t>
  </si>
  <si>
    <t>UTILES MENORES MEDICO</t>
  </si>
  <si>
    <t>IMPORTCIONES SRL</t>
  </si>
  <si>
    <t>GLOBAL MULTI PHARMA</t>
  </si>
  <si>
    <t>CAASD</t>
  </si>
  <si>
    <t>E450000012745</t>
  </si>
  <si>
    <t>DE 01 A 30 DIAS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</si>
</sst>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d/mm/yyyy;@"/>
    <numFmt numFmtId="165" formatCode="d/mm/yyyy;@"/>
  </numFmts>
  <fonts count="20">
    <font>
      <sz val="11"/>
      <color theme="1"/>
      <name val="Calibri"/>
      <charset val="134"/>
      <scheme val="minor"/>
    </font>
    <font>
      <sz val="10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6"/>
      <name val="Cambria"/>
      <family val="1"/>
    </font>
    <font>
      <b/>
      <sz val="10"/>
      <name val="Cambria"/>
      <family val="1"/>
    </font>
    <font>
      <sz val="16"/>
      <color theme="1"/>
      <name val="Calibri"/>
      <family val="2"/>
      <scheme val="minor"/>
    </font>
    <font>
      <b/>
      <sz val="10"/>
      <name val="Cambria"/>
      <family val="1"/>
    </font>
    <font>
      <b/>
      <sz val="10"/>
      <color theme="1"/>
      <name val="Cambria"/>
      <family val="1"/>
    </font>
    <font>
      <b/>
      <sz val="10"/>
      <color theme="1"/>
      <name val="Cambria"/>
      <family val="1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mbria"/>
      <family val="1"/>
    </font>
    <font>
      <sz val="11"/>
      <color theme="1"/>
      <name val="Cambria"/>
      <family val="1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Cambria"/>
      <family val="1"/>
    </font>
    <font>
      <b/>
      <sz val="10"/>
      <color theme="1"/>
      <name val="Cambria"/>
      <family val="1"/>
    </font>
    <font>
      <sz val="11"/>
      <name val="Cambria"/>
      <family val="1"/>
    </font>
    <font>
      <b/>
      <sz val="16"/>
      <name val="Cambria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89013336588644"/>
        <bgColor theme="4" tint="0.7998901333658864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79989013336588644"/>
      </patternFill>
    </fill>
    <fill>
      <patternFill patternType="solid">
        <fgColor theme="0"/>
        <bgColor theme="4" tint="0.79989013336588644"/>
      </patternFill>
    </fill>
    <fill>
      <patternFill patternType="solid">
        <fgColor theme="0"/>
        <bgColor theme="4" tint="0.59999389629810485"/>
      </patternFill>
    </fill>
  </fills>
  <borders count="15">
    <border>
      <left/>
      <right/>
      <top/>
      <bottom/>
      <diagonal/>
    </border>
    <border>
      <left/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ck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0000"/>
      </bottom>
      <diagonal/>
    </border>
    <border>
      <left style="thin">
        <color theme="0"/>
      </left>
      <right/>
      <top style="thin">
        <color theme="0"/>
      </top>
      <bottom style="thin">
        <color rgb="FF000000"/>
      </bottom>
      <diagonal/>
    </border>
    <border>
      <left/>
      <right/>
      <top style="thin">
        <color theme="0"/>
      </top>
      <bottom style="thin">
        <color rgb="FF000000"/>
      </bottom>
      <diagonal/>
    </border>
    <border>
      <left/>
      <right style="thin">
        <color theme="0"/>
      </right>
      <top style="thin">
        <color theme="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43" fontId="15" fillId="0" borderId="0" applyFont="0" applyFill="0" applyBorder="0" applyAlignment="0" applyProtection="0"/>
  </cellStyleXfs>
  <cellXfs count="138">
    <xf numFmtId="0" fontId="0" fillId="0" borderId="0" xfId="0"/>
    <xf numFmtId="0" fontId="1" fillId="0" borderId="0" xfId="0" applyFont="1"/>
    <xf numFmtId="164" fontId="0" fillId="0" borderId="0" xfId="0" applyNumberFormat="1"/>
    <xf numFmtId="43" fontId="0" fillId="0" borderId="0" xfId="1" applyFont="1"/>
    <xf numFmtId="0" fontId="4" fillId="3" borderId="1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3" fontId="4" fillId="3" borderId="2" xfId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4" fillId="4" borderId="4" xfId="0" applyFont="1" applyFill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 vertical="center" wrapText="1"/>
    </xf>
    <xf numFmtId="14" fontId="4" fillId="4" borderId="4" xfId="0" applyNumberFormat="1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2" fontId="4" fillId="4" borderId="5" xfId="0" applyNumberFormat="1" applyFont="1" applyFill="1" applyBorder="1" applyAlignment="1">
      <alignment horizontal="center" vertical="center" wrapText="1"/>
    </xf>
    <xf numFmtId="4" fontId="7" fillId="4" borderId="5" xfId="0" applyNumberFormat="1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164" fontId="4" fillId="4" borderId="0" xfId="0" applyNumberFormat="1" applyFont="1" applyFill="1" applyAlignment="1">
      <alignment horizontal="center" vertical="center" wrapText="1"/>
    </xf>
    <xf numFmtId="14" fontId="4" fillId="4" borderId="0" xfId="0" applyNumberFormat="1" applyFont="1" applyFill="1" applyAlignment="1">
      <alignment horizontal="center" vertical="center" wrapText="1"/>
    </xf>
    <xf numFmtId="4" fontId="4" fillId="4" borderId="5" xfId="0" applyNumberFormat="1" applyFont="1" applyFill="1" applyBorder="1" applyAlignment="1">
      <alignment horizontal="center" vertical="center" wrapText="1"/>
    </xf>
    <xf numFmtId="4" fontId="7" fillId="4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" fontId="4" fillId="0" borderId="5" xfId="0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4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164" fontId="6" fillId="4" borderId="5" xfId="0" applyNumberFormat="1" applyFont="1" applyFill="1" applyBorder="1" applyAlignment="1">
      <alignment horizontal="center" vertical="center" wrapText="1"/>
    </xf>
    <xf numFmtId="164" fontId="4" fillId="5" borderId="5" xfId="0" applyNumberFormat="1" applyFont="1" applyFill="1" applyBorder="1" applyAlignment="1">
      <alignment horizontal="center" vertical="center" wrapText="1"/>
    </xf>
    <xf numFmtId="0" fontId="9" fillId="0" borderId="0" xfId="0" applyFont="1"/>
    <xf numFmtId="4" fontId="10" fillId="0" borderId="0" xfId="0" applyNumberFormat="1" applyFont="1"/>
    <xf numFmtId="0" fontId="4" fillId="3" borderId="7" xfId="0" applyFont="1" applyFill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0" fontId="11" fillId="7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 wrapText="1"/>
    </xf>
    <xf numFmtId="165" fontId="4" fillId="4" borderId="5" xfId="0" applyNumberFormat="1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 vertical="center" wrapText="1"/>
    </xf>
    <xf numFmtId="4" fontId="4" fillId="4" borderId="8" xfId="0" applyNumberFormat="1" applyFont="1" applyFill="1" applyBorder="1" applyAlignment="1">
      <alignment horizontal="center" vertical="center" wrapText="1"/>
    </xf>
    <xf numFmtId="164" fontId="4" fillId="4" borderId="12" xfId="0" applyNumberFormat="1" applyFont="1" applyFill="1" applyBorder="1" applyAlignment="1">
      <alignment horizontal="center" vertical="center" wrapText="1"/>
    </xf>
    <xf numFmtId="14" fontId="4" fillId="4" borderId="13" xfId="0" applyNumberFormat="1" applyFont="1" applyFill="1" applyBorder="1" applyAlignment="1">
      <alignment horizontal="center" vertical="center" wrapText="1"/>
    </xf>
    <xf numFmtId="4" fontId="4" fillId="4" borderId="12" xfId="0" applyNumberFormat="1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164" fontId="7" fillId="4" borderId="5" xfId="0" applyNumberFormat="1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164" fontId="7" fillId="7" borderId="12" xfId="0" applyNumberFormat="1" applyFont="1" applyFill="1" applyBorder="1" applyAlignment="1">
      <alignment horizontal="center" vertical="center" wrapText="1"/>
    </xf>
    <xf numFmtId="164" fontId="7" fillId="7" borderId="5" xfId="0" applyNumberFormat="1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164" fontId="7" fillId="4" borderId="8" xfId="0" applyNumberFormat="1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4" fontId="7" fillId="4" borderId="8" xfId="0" applyNumberFormat="1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164" fontId="7" fillId="4" borderId="12" xfId="0" applyNumberFormat="1" applyFont="1" applyFill="1" applyBorder="1" applyAlignment="1">
      <alignment horizontal="center" vertical="center" wrapText="1"/>
    </xf>
    <xf numFmtId="4" fontId="7" fillId="4" borderId="12" xfId="0" applyNumberFormat="1" applyFont="1" applyFill="1" applyBorder="1" applyAlignment="1">
      <alignment horizontal="center" vertical="center" wrapText="1"/>
    </xf>
    <xf numFmtId="164" fontId="4" fillId="5" borderId="0" xfId="0" applyNumberFormat="1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2" fillId="4" borderId="8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4" fontId="0" fillId="0" borderId="0" xfId="0" applyNumberFormat="1"/>
    <xf numFmtId="0" fontId="16" fillId="4" borderId="5" xfId="0" applyFont="1" applyFill="1" applyBorder="1" applyAlignment="1">
      <alignment horizontal="center" vertical="center" wrapText="1"/>
    </xf>
    <xf numFmtId="14" fontId="16" fillId="4" borderId="4" xfId="0" applyNumberFormat="1" applyFont="1" applyFill="1" applyBorder="1" applyAlignment="1">
      <alignment horizontal="center" vertical="center" wrapText="1"/>
    </xf>
    <xf numFmtId="0" fontId="17" fillId="7" borderId="5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4" fontId="6" fillId="4" borderId="5" xfId="0" applyNumberFormat="1" applyFont="1" applyFill="1" applyBorder="1" applyAlignment="1">
      <alignment horizontal="center" vertical="center" wrapText="1"/>
    </xf>
    <xf numFmtId="4" fontId="8" fillId="4" borderId="5" xfId="0" applyNumberFormat="1" applyFont="1" applyFill="1" applyBorder="1" applyAlignment="1">
      <alignment horizontal="center" vertical="center" wrapText="1"/>
    </xf>
    <xf numFmtId="0" fontId="1" fillId="6" borderId="0" xfId="0" applyFont="1" applyFill="1"/>
    <xf numFmtId="0" fontId="16" fillId="6" borderId="5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164" fontId="4" fillId="7" borderId="5" xfId="0" applyNumberFormat="1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/>
    </xf>
    <xf numFmtId="4" fontId="4" fillId="7" borderId="5" xfId="0" applyNumberFormat="1" applyFont="1" applyFill="1" applyBorder="1" applyAlignment="1">
      <alignment horizontal="center" vertical="center" wrapText="1"/>
    </xf>
    <xf numFmtId="0" fontId="0" fillId="6" borderId="0" xfId="0" applyFill="1"/>
    <xf numFmtId="0" fontId="6" fillId="6" borderId="5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4" fontId="4" fillId="7" borderId="4" xfId="0" applyNumberFormat="1" applyFont="1" applyFill="1" applyBorder="1" applyAlignment="1">
      <alignment horizontal="center" vertical="center" wrapText="1"/>
    </xf>
    <xf numFmtId="14" fontId="1" fillId="6" borderId="0" xfId="0" applyNumberFormat="1" applyFont="1" applyFill="1"/>
    <xf numFmtId="164" fontId="16" fillId="4" borderId="5" xfId="0" applyNumberFormat="1" applyFont="1" applyFill="1" applyBorder="1" applyAlignment="1">
      <alignment horizontal="center" vertical="center" wrapText="1"/>
    </xf>
    <xf numFmtId="4" fontId="16" fillId="4" borderId="5" xfId="0" applyNumberFormat="1" applyFont="1" applyFill="1" applyBorder="1" applyAlignment="1">
      <alignment horizontal="center" vertical="center" wrapText="1"/>
    </xf>
    <xf numFmtId="0" fontId="18" fillId="7" borderId="5" xfId="0" applyFont="1" applyFill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11" fillId="7" borderId="13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 wrapText="1"/>
    </xf>
    <xf numFmtId="164" fontId="6" fillId="4" borderId="12" xfId="0" applyNumberFormat="1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164" fontId="8" fillId="4" borderId="5" xfId="0" applyNumberFormat="1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7" fillId="6" borderId="5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4" fontId="17" fillId="4" borderId="5" xfId="0" applyNumberFormat="1" applyFont="1" applyFill="1" applyBorder="1" applyAlignment="1">
      <alignment horizontal="center" vertical="center" wrapText="1"/>
    </xf>
    <xf numFmtId="0" fontId="13" fillId="6" borderId="0" xfId="0" applyFont="1" applyFill="1"/>
    <xf numFmtId="164" fontId="7" fillId="7" borderId="13" xfId="0" applyNumberFormat="1" applyFont="1" applyFill="1" applyBorder="1" applyAlignment="1">
      <alignment horizontal="center" vertical="center" wrapText="1"/>
    </xf>
    <xf numFmtId="0" fontId="7" fillId="7" borderId="12" xfId="0" applyFont="1" applyFill="1" applyBorder="1" applyAlignment="1">
      <alignment horizontal="center" vertical="center" wrapText="1"/>
    </xf>
    <xf numFmtId="4" fontId="7" fillId="7" borderId="12" xfId="0" applyNumberFormat="1" applyFont="1" applyFill="1" applyBorder="1" applyAlignment="1">
      <alignment horizontal="center" vertical="center" wrapText="1"/>
    </xf>
    <xf numFmtId="4" fontId="7" fillId="7" borderId="5" xfId="0" applyNumberFormat="1" applyFont="1" applyFill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/>
    </xf>
    <xf numFmtId="4" fontId="8" fillId="7" borderId="5" xfId="0" applyNumberFormat="1" applyFont="1" applyFill="1" applyBorder="1" applyAlignment="1">
      <alignment horizontal="center" vertical="center" wrapText="1"/>
    </xf>
    <xf numFmtId="164" fontId="8" fillId="7" borderId="5" xfId="0" applyNumberFormat="1" applyFont="1" applyFill="1" applyBorder="1" applyAlignment="1">
      <alignment horizontal="center" vertical="center" wrapText="1"/>
    </xf>
    <xf numFmtId="4" fontId="17" fillId="7" borderId="5" xfId="0" applyNumberFormat="1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4" fillId="6" borderId="0" xfId="0" applyFont="1" applyFill="1" applyAlignment="1">
      <alignment horizontal="center" vertical="center" wrapText="1"/>
    </xf>
    <xf numFmtId="164" fontId="4" fillId="6" borderId="0" xfId="0" applyNumberFormat="1" applyFont="1" applyFill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4" fontId="4" fillId="6" borderId="5" xfId="0" applyNumberFormat="1" applyFont="1" applyFill="1" applyBorder="1" applyAlignment="1">
      <alignment horizontal="center" vertical="center" wrapText="1"/>
    </xf>
    <xf numFmtId="4" fontId="4" fillId="6" borderId="0" xfId="0" applyNumberFormat="1" applyFont="1" applyFill="1" applyAlignment="1">
      <alignment horizontal="center" vertical="center" wrapText="1"/>
    </xf>
    <xf numFmtId="0" fontId="5" fillId="6" borderId="0" xfId="0" applyFont="1" applyFill="1" applyAlignment="1">
      <alignment horizontal="center"/>
    </xf>
    <xf numFmtId="0" fontId="1" fillId="2" borderId="0" xfId="0" applyFont="1" applyFill="1"/>
    <xf numFmtId="0" fontId="0" fillId="2" borderId="0" xfId="0" applyFill="1"/>
    <xf numFmtId="0" fontId="4" fillId="8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/>
    </xf>
    <xf numFmtId="0" fontId="4" fillId="9" borderId="5" xfId="0" applyFont="1" applyFill="1" applyBorder="1" applyAlignment="1">
      <alignment horizontal="center" vertical="center" wrapText="1"/>
    </xf>
    <xf numFmtId="4" fontId="4" fillId="8" borderId="4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164" fontId="4" fillId="4" borderId="9" xfId="0" applyNumberFormat="1" applyFont="1" applyFill="1" applyBorder="1" applyAlignment="1">
      <alignment horizontal="center" vertical="center" wrapText="1"/>
    </xf>
    <xf numFmtId="164" fontId="4" fillId="4" borderId="10" xfId="0" applyNumberFormat="1" applyFont="1" applyFill="1" applyBorder="1" applyAlignment="1">
      <alignment horizontal="center" vertical="center" wrapText="1"/>
    </xf>
    <xf numFmtId="164" fontId="4" fillId="4" borderId="1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5" fillId="2" borderId="3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226220</xdr:colOff>
      <xdr:row>0</xdr:row>
      <xdr:rowOff>0</xdr:rowOff>
    </xdr:from>
    <xdr:to>
      <xdr:col>4</xdr:col>
      <xdr:colOff>505697</xdr:colOff>
      <xdr:row>6</xdr:row>
      <xdr:rowOff>214313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060" y="0"/>
          <a:ext cx="4646295" cy="2071370"/>
        </a:xfrm>
        <a:prstGeom prst="rect">
          <a:avLst/>
        </a:prstGeom>
      </xdr:spPr>
    </xdr:pic>
    <xdr:clientData/>
  </xdr:twoCellAnchor>
  <xdr:twoCellAnchor editAs="oneCell">
    <xdr:from>
      <xdr:col>6</xdr:col>
      <xdr:colOff>1440659</xdr:colOff>
      <xdr:row>0</xdr:row>
      <xdr:rowOff>178596</xdr:rowOff>
    </xdr:from>
    <xdr:to>
      <xdr:col>9</xdr:col>
      <xdr:colOff>950527</xdr:colOff>
      <xdr:row>5</xdr:row>
      <xdr:rowOff>333376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1555" y="178435"/>
          <a:ext cx="3519805" cy="13836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283370</xdr:colOff>
      <xdr:row>0</xdr:row>
      <xdr:rowOff>0</xdr:rowOff>
    </xdr:from>
    <xdr:to>
      <xdr:col>3</xdr:col>
      <xdr:colOff>124697</xdr:colOff>
      <xdr:row>6</xdr:row>
      <xdr:rowOff>214313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370" y="0"/>
          <a:ext cx="3327477" cy="2071688"/>
        </a:xfrm>
        <a:prstGeom prst="rect">
          <a:avLst/>
        </a:prstGeom>
      </xdr:spPr>
    </xdr:pic>
    <xdr:clientData/>
  </xdr:twoCellAnchor>
  <xdr:twoCellAnchor editAs="oneCell">
    <xdr:from>
      <xdr:col>6</xdr:col>
      <xdr:colOff>1440659</xdr:colOff>
      <xdr:row>0</xdr:row>
      <xdr:rowOff>178596</xdr:rowOff>
    </xdr:from>
    <xdr:to>
      <xdr:col>8</xdr:col>
      <xdr:colOff>1302952</xdr:colOff>
      <xdr:row>5</xdr:row>
      <xdr:rowOff>333376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6834" y="178596"/>
          <a:ext cx="3519893" cy="1383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56"/>
  <sheetViews>
    <sheetView showGridLines="0" topLeftCell="A157" zoomScale="80" zoomScaleNormal="80" workbookViewId="0">
      <selection sqref="A1:XFD1048576"/>
    </sheetView>
  </sheetViews>
  <sheetFormatPr defaultColWidth="11.42578125" defaultRowHeight="15"/>
  <cols>
    <col min="1" max="1" width="21.42578125" customWidth="1"/>
    <col min="2" max="2" width="20.5703125" style="2" customWidth="1"/>
    <col min="3" max="3" width="10.28515625" style="2" customWidth="1"/>
    <col min="4" max="4" width="13.140625" customWidth="1"/>
    <col min="5" max="5" width="28.7109375" customWidth="1"/>
    <col min="6" max="6" width="18.28515625" customWidth="1"/>
    <col min="7" max="7" width="22.28515625" style="3" customWidth="1"/>
    <col min="8" max="8" width="14" customWidth="1"/>
    <col min="9" max="9" width="23.85546875" customWidth="1"/>
    <col min="10" max="10" width="18.140625" customWidth="1"/>
  </cols>
  <sheetData>
    <row r="2" spans="1:10" ht="21">
      <c r="A2" s="133" t="s">
        <v>0</v>
      </c>
      <c r="B2" s="133"/>
      <c r="C2" s="133"/>
      <c r="D2" s="133"/>
      <c r="E2" s="133"/>
      <c r="F2" s="133"/>
      <c r="G2" s="133"/>
      <c r="H2" s="133"/>
      <c r="I2" s="133"/>
      <c r="J2" s="133"/>
    </row>
    <row r="3" spans="1:10" ht="20.25">
      <c r="A3" s="134" t="s">
        <v>1</v>
      </c>
      <c r="B3" s="134"/>
      <c r="C3" s="134"/>
      <c r="D3" s="134"/>
      <c r="E3" s="134"/>
      <c r="F3" s="134"/>
      <c r="G3" s="134"/>
      <c r="H3" s="134"/>
      <c r="I3" s="134"/>
      <c r="J3" s="134"/>
    </row>
    <row r="4" spans="1:10" ht="20.25">
      <c r="A4" s="135" t="s">
        <v>288</v>
      </c>
      <c r="B4" s="136"/>
      <c r="C4" s="136"/>
      <c r="D4" s="136"/>
      <c r="E4" s="136"/>
      <c r="F4" s="136"/>
      <c r="G4" s="136"/>
      <c r="H4" s="136"/>
      <c r="I4" s="136"/>
      <c r="J4" s="136"/>
    </row>
    <row r="5" spans="1:10" ht="20.25">
      <c r="A5" s="134" t="s">
        <v>2</v>
      </c>
      <c r="B5" s="134"/>
      <c r="C5" s="134"/>
      <c r="D5" s="134"/>
      <c r="E5" s="134"/>
      <c r="F5" s="134"/>
      <c r="G5" s="134"/>
      <c r="H5" s="134"/>
      <c r="I5" s="134"/>
      <c r="J5" s="134"/>
    </row>
    <row r="6" spans="1:10" ht="49.5" customHeight="1">
      <c r="I6" s="31" t="s">
        <v>3</v>
      </c>
      <c r="J6" s="32">
        <f>+G52+G96+G146+G189+G345</f>
        <v>22146139.719999999</v>
      </c>
    </row>
    <row r="7" spans="1:10" s="1" customFormat="1" ht="38.25">
      <c r="A7" s="4" t="s">
        <v>4</v>
      </c>
      <c r="B7" s="5" t="s">
        <v>5</v>
      </c>
      <c r="C7" s="5" t="s">
        <v>6</v>
      </c>
      <c r="D7" s="6" t="s">
        <v>7</v>
      </c>
      <c r="E7" s="6" t="s">
        <v>8</v>
      </c>
      <c r="F7" s="6" t="s">
        <v>9</v>
      </c>
      <c r="G7" s="7" t="s">
        <v>10</v>
      </c>
      <c r="H7" s="6" t="s">
        <v>11</v>
      </c>
      <c r="I7" s="33" t="s">
        <v>12</v>
      </c>
      <c r="J7" s="6" t="s">
        <v>13</v>
      </c>
    </row>
    <row r="8" spans="1:10" s="1" customFormat="1" ht="21">
      <c r="A8" s="129" t="s">
        <v>14</v>
      </c>
      <c r="B8" s="129"/>
      <c r="C8" s="129"/>
      <c r="D8" s="129"/>
      <c r="E8" s="129"/>
      <c r="F8" s="129"/>
      <c r="G8" s="129"/>
      <c r="H8" s="129"/>
      <c r="I8" s="129"/>
      <c r="J8" s="129"/>
    </row>
    <row r="9" spans="1:10" s="1" customFormat="1" ht="21">
      <c r="A9" s="8"/>
      <c r="B9" s="8"/>
      <c r="C9" s="8"/>
      <c r="D9" s="8"/>
      <c r="E9" s="8"/>
      <c r="F9" s="8"/>
      <c r="G9" s="8"/>
      <c r="H9" s="8"/>
      <c r="I9" s="8"/>
      <c r="J9" s="8"/>
    </row>
    <row r="10" spans="1:10" s="1" customFormat="1" ht="29.25" customHeight="1">
      <c r="A10" s="71" t="s">
        <v>213</v>
      </c>
      <c r="B10" s="10">
        <v>45965</v>
      </c>
      <c r="C10" s="11"/>
      <c r="D10" s="12">
        <v>130493154</v>
      </c>
      <c r="E10" s="70" t="s">
        <v>39</v>
      </c>
      <c r="F10" s="70" t="s">
        <v>211</v>
      </c>
      <c r="G10" s="13">
        <v>18340.599999999999</v>
      </c>
      <c r="H10" s="14"/>
      <c r="I10" s="34">
        <v>231101</v>
      </c>
      <c r="J10" s="72" t="s">
        <v>212</v>
      </c>
    </row>
    <row r="11" spans="1:10" s="1" customFormat="1" ht="29.25" customHeight="1">
      <c r="A11" s="73" t="s">
        <v>214</v>
      </c>
      <c r="B11" s="10">
        <v>45965</v>
      </c>
      <c r="C11" s="11"/>
      <c r="D11" s="12">
        <v>130493154</v>
      </c>
      <c r="E11" s="70" t="s">
        <v>39</v>
      </c>
      <c r="F11" s="70" t="s">
        <v>211</v>
      </c>
      <c r="G11" s="13">
        <v>10316.59</v>
      </c>
      <c r="H11" s="14"/>
      <c r="I11" s="34">
        <v>231101</v>
      </c>
      <c r="J11" s="72" t="s">
        <v>212</v>
      </c>
    </row>
    <row r="12" spans="1:10" s="1" customFormat="1" ht="29.25" customHeight="1">
      <c r="A12" s="73" t="s">
        <v>215</v>
      </c>
      <c r="B12" s="10">
        <v>45968</v>
      </c>
      <c r="C12" s="11"/>
      <c r="D12" s="12">
        <v>130493154</v>
      </c>
      <c r="E12" s="70" t="s">
        <v>39</v>
      </c>
      <c r="F12" s="70" t="s">
        <v>211</v>
      </c>
      <c r="G12" s="13">
        <v>14901.74</v>
      </c>
      <c r="H12" s="14"/>
      <c r="I12" s="34">
        <v>231101</v>
      </c>
      <c r="J12" s="72" t="s">
        <v>212</v>
      </c>
    </row>
    <row r="13" spans="1:10" s="1" customFormat="1" ht="29.25" customHeight="1">
      <c r="A13" s="73" t="s">
        <v>216</v>
      </c>
      <c r="B13" s="10">
        <v>45968</v>
      </c>
      <c r="C13" s="11"/>
      <c r="D13" s="12">
        <v>130493154</v>
      </c>
      <c r="E13" s="70" t="s">
        <v>39</v>
      </c>
      <c r="F13" s="70" t="s">
        <v>211</v>
      </c>
      <c r="G13" s="13">
        <v>10316.59</v>
      </c>
      <c r="H13" s="14"/>
      <c r="I13" s="34">
        <v>231101</v>
      </c>
      <c r="J13" s="72" t="s">
        <v>212</v>
      </c>
    </row>
    <row r="14" spans="1:10" s="1" customFormat="1" ht="29.25" customHeight="1">
      <c r="A14" s="73" t="s">
        <v>217</v>
      </c>
      <c r="B14" s="10">
        <v>45968</v>
      </c>
      <c r="C14" s="11"/>
      <c r="D14" s="12">
        <v>130493154</v>
      </c>
      <c r="E14" s="70" t="s">
        <v>39</v>
      </c>
      <c r="F14" s="70" t="s">
        <v>211</v>
      </c>
      <c r="G14" s="13">
        <v>10316.59</v>
      </c>
      <c r="H14" s="14"/>
      <c r="I14" s="34">
        <v>231101</v>
      </c>
      <c r="J14" s="72" t="s">
        <v>212</v>
      </c>
    </row>
    <row r="15" spans="1:10" s="1" customFormat="1" ht="29.25" customHeight="1">
      <c r="A15" s="73" t="s">
        <v>218</v>
      </c>
      <c r="B15" s="10">
        <v>45970</v>
      </c>
      <c r="C15" s="11"/>
      <c r="D15" s="12">
        <v>130493154</v>
      </c>
      <c r="E15" s="70" t="s">
        <v>39</v>
      </c>
      <c r="F15" s="70" t="s">
        <v>211</v>
      </c>
      <c r="G15" s="13">
        <v>11462.88</v>
      </c>
      <c r="H15" s="14"/>
      <c r="I15" s="34">
        <v>231101</v>
      </c>
      <c r="J15" s="72" t="s">
        <v>212</v>
      </c>
    </row>
    <row r="16" spans="1:10" s="1" customFormat="1" ht="29.25" customHeight="1">
      <c r="A16" s="73" t="s">
        <v>219</v>
      </c>
      <c r="B16" s="10">
        <v>45973</v>
      </c>
      <c r="C16" s="11"/>
      <c r="D16" s="12">
        <v>130493154</v>
      </c>
      <c r="E16" s="70" t="s">
        <v>39</v>
      </c>
      <c r="F16" s="70" t="s">
        <v>211</v>
      </c>
      <c r="G16" s="13">
        <v>22323.63</v>
      </c>
      <c r="H16" s="14"/>
      <c r="I16" s="34">
        <v>231101</v>
      </c>
      <c r="J16" s="72" t="s">
        <v>212</v>
      </c>
    </row>
    <row r="17" spans="1:10" s="1" customFormat="1" ht="29.25" customHeight="1">
      <c r="A17" s="73" t="s">
        <v>220</v>
      </c>
      <c r="B17" s="10">
        <v>45973</v>
      </c>
      <c r="C17" s="11"/>
      <c r="D17" s="12">
        <v>130493154</v>
      </c>
      <c r="E17" s="70" t="s">
        <v>39</v>
      </c>
      <c r="F17" s="70" t="s">
        <v>211</v>
      </c>
      <c r="G17" s="13">
        <v>24183.97</v>
      </c>
      <c r="H17" s="14"/>
      <c r="I17" s="34">
        <v>231101</v>
      </c>
      <c r="J17" s="72" t="s">
        <v>212</v>
      </c>
    </row>
    <row r="18" spans="1:10" s="1" customFormat="1" ht="29.25" customHeight="1">
      <c r="A18" s="73" t="s">
        <v>221</v>
      </c>
      <c r="B18" s="10">
        <v>45974</v>
      </c>
      <c r="C18" s="11"/>
      <c r="D18" s="12">
        <v>130493154</v>
      </c>
      <c r="E18" s="70" t="s">
        <v>39</v>
      </c>
      <c r="F18" s="70" t="s">
        <v>211</v>
      </c>
      <c r="G18" s="13">
        <v>17194.32</v>
      </c>
      <c r="H18" s="14"/>
      <c r="I18" s="34">
        <v>231101</v>
      </c>
      <c r="J18" s="72" t="s">
        <v>212</v>
      </c>
    </row>
    <row r="19" spans="1:10" s="1" customFormat="1" ht="29.25" customHeight="1">
      <c r="A19" s="73" t="s">
        <v>222</v>
      </c>
      <c r="B19" s="10">
        <v>45979</v>
      </c>
      <c r="C19" s="11"/>
      <c r="D19" s="12">
        <v>130493154</v>
      </c>
      <c r="E19" s="70" t="s">
        <v>39</v>
      </c>
      <c r="F19" s="70" t="s">
        <v>211</v>
      </c>
      <c r="G19" s="13">
        <v>14901.74</v>
      </c>
      <c r="H19" s="14"/>
      <c r="I19" s="34">
        <v>231101</v>
      </c>
      <c r="J19" s="72" t="s">
        <v>212</v>
      </c>
    </row>
    <row r="20" spans="1:10" s="1" customFormat="1" ht="29.25" customHeight="1">
      <c r="A20" s="73" t="s">
        <v>223</v>
      </c>
      <c r="B20" s="10">
        <v>45979</v>
      </c>
      <c r="C20" s="11"/>
      <c r="D20" s="12">
        <v>130493154</v>
      </c>
      <c r="E20" s="70" t="s">
        <v>39</v>
      </c>
      <c r="F20" s="70" t="s">
        <v>211</v>
      </c>
      <c r="G20" s="13">
        <v>17194.310000000001</v>
      </c>
      <c r="H20" s="14"/>
      <c r="I20" s="34">
        <v>231101</v>
      </c>
      <c r="J20" s="72" t="s">
        <v>212</v>
      </c>
    </row>
    <row r="21" spans="1:10" s="1" customFormat="1" ht="29.25" customHeight="1">
      <c r="A21" s="73" t="s">
        <v>224</v>
      </c>
      <c r="B21" s="10">
        <v>45981</v>
      </c>
      <c r="C21" s="11"/>
      <c r="D21" s="12">
        <v>130493154</v>
      </c>
      <c r="E21" s="70" t="s">
        <v>39</v>
      </c>
      <c r="F21" s="70" t="s">
        <v>211</v>
      </c>
      <c r="G21" s="13">
        <v>13755.45</v>
      </c>
      <c r="H21" s="14"/>
      <c r="I21" s="34">
        <v>231101</v>
      </c>
      <c r="J21" s="72" t="s">
        <v>212</v>
      </c>
    </row>
    <row r="22" spans="1:10" s="1" customFormat="1" ht="29.25" customHeight="1">
      <c r="A22" s="73" t="s">
        <v>225</v>
      </c>
      <c r="B22" s="10">
        <v>45981</v>
      </c>
      <c r="C22" s="11"/>
      <c r="D22" s="12">
        <v>130493154</v>
      </c>
      <c r="E22" s="70" t="s">
        <v>39</v>
      </c>
      <c r="F22" s="70" t="s">
        <v>211</v>
      </c>
      <c r="G22" s="13">
        <v>11462.88</v>
      </c>
      <c r="H22" s="14"/>
      <c r="I22" s="34">
        <v>231101</v>
      </c>
      <c r="J22" s="72" t="s">
        <v>212</v>
      </c>
    </row>
    <row r="23" spans="1:10" s="1" customFormat="1" ht="29.25" customHeight="1">
      <c r="A23" s="73" t="s">
        <v>226</v>
      </c>
      <c r="B23" s="10">
        <v>45981</v>
      </c>
      <c r="C23" s="11"/>
      <c r="D23" s="12">
        <v>130493154</v>
      </c>
      <c r="E23" s="70" t="s">
        <v>39</v>
      </c>
      <c r="F23" s="70" t="s">
        <v>211</v>
      </c>
      <c r="G23" s="13">
        <v>14901.74</v>
      </c>
      <c r="H23" s="14"/>
      <c r="I23" s="34">
        <v>231101</v>
      </c>
      <c r="J23" s="72" t="s">
        <v>212</v>
      </c>
    </row>
    <row r="24" spans="1:10" s="1" customFormat="1" ht="29.25" customHeight="1">
      <c r="A24" s="73" t="s">
        <v>227</v>
      </c>
      <c r="B24" s="10">
        <v>45982</v>
      </c>
      <c r="C24" s="11"/>
      <c r="D24" s="12">
        <v>130493154</v>
      </c>
      <c r="E24" s="70" t="s">
        <v>39</v>
      </c>
      <c r="F24" s="70" t="s">
        <v>211</v>
      </c>
      <c r="G24" s="13">
        <v>13755.45</v>
      </c>
      <c r="H24" s="14"/>
      <c r="I24" s="34">
        <v>231101</v>
      </c>
      <c r="J24" s="72" t="s">
        <v>212</v>
      </c>
    </row>
    <row r="25" spans="1:10" s="1" customFormat="1" ht="29.25" customHeight="1">
      <c r="A25" s="73" t="s">
        <v>228</v>
      </c>
      <c r="B25" s="10">
        <v>45985</v>
      </c>
      <c r="C25" s="11"/>
      <c r="D25" s="12">
        <v>130493154</v>
      </c>
      <c r="E25" s="70" t="s">
        <v>39</v>
      </c>
      <c r="F25" s="70" t="s">
        <v>211</v>
      </c>
      <c r="G25" s="13">
        <v>27863.69</v>
      </c>
      <c r="H25" s="14"/>
      <c r="I25" s="34">
        <v>231101</v>
      </c>
      <c r="J25" s="72" t="s">
        <v>212</v>
      </c>
    </row>
    <row r="26" spans="1:10" s="1" customFormat="1" ht="29.25" customHeight="1">
      <c r="A26" s="73" t="s">
        <v>229</v>
      </c>
      <c r="B26" s="10">
        <v>45986</v>
      </c>
      <c r="C26" s="11"/>
      <c r="D26" s="12">
        <v>130493154</v>
      </c>
      <c r="E26" s="70" t="s">
        <v>39</v>
      </c>
      <c r="F26" s="70" t="s">
        <v>211</v>
      </c>
      <c r="G26" s="13">
        <v>13755.45</v>
      </c>
      <c r="H26" s="14"/>
      <c r="I26" s="34">
        <v>231101</v>
      </c>
      <c r="J26" s="72" t="s">
        <v>212</v>
      </c>
    </row>
    <row r="27" spans="1:10" s="1" customFormat="1" ht="29.25" customHeight="1">
      <c r="A27" s="73" t="s">
        <v>230</v>
      </c>
      <c r="B27" s="10">
        <v>45986</v>
      </c>
      <c r="C27" s="11"/>
      <c r="D27" s="12">
        <v>130493154</v>
      </c>
      <c r="E27" s="70" t="s">
        <v>39</v>
      </c>
      <c r="F27" s="70" t="s">
        <v>211</v>
      </c>
      <c r="G27" s="13">
        <v>9170.2900000000009</v>
      </c>
      <c r="H27" s="14"/>
      <c r="I27" s="34">
        <v>231101</v>
      </c>
      <c r="J27" s="72" t="s">
        <v>212</v>
      </c>
    </row>
    <row r="28" spans="1:10" s="1" customFormat="1" ht="29.25" customHeight="1">
      <c r="A28" s="73" t="s">
        <v>231</v>
      </c>
      <c r="B28" s="10">
        <v>45988</v>
      </c>
      <c r="C28" s="11"/>
      <c r="D28" s="12">
        <v>130493154</v>
      </c>
      <c r="E28" s="70" t="s">
        <v>39</v>
      </c>
      <c r="F28" s="70" t="s">
        <v>211</v>
      </c>
      <c r="G28" s="13">
        <v>11462.88</v>
      </c>
      <c r="H28" s="14"/>
      <c r="I28" s="34">
        <v>231101</v>
      </c>
      <c r="J28" s="72" t="s">
        <v>212</v>
      </c>
    </row>
    <row r="29" spans="1:10" s="1" customFormat="1" ht="29.25" customHeight="1">
      <c r="A29" s="73" t="s">
        <v>232</v>
      </c>
      <c r="B29" s="10">
        <v>45988</v>
      </c>
      <c r="C29" s="11"/>
      <c r="D29" s="12">
        <v>130493154</v>
      </c>
      <c r="E29" s="70" t="s">
        <v>39</v>
      </c>
      <c r="F29" s="70" t="s">
        <v>211</v>
      </c>
      <c r="G29" s="13">
        <v>5731.44</v>
      </c>
      <c r="H29" s="14"/>
      <c r="I29" s="34">
        <v>231101</v>
      </c>
      <c r="J29" s="72" t="s">
        <v>212</v>
      </c>
    </row>
    <row r="30" spans="1:10" s="1" customFormat="1" ht="29.25" customHeight="1">
      <c r="A30" s="73" t="s">
        <v>233</v>
      </c>
      <c r="B30" s="10">
        <v>45989</v>
      </c>
      <c r="C30" s="11"/>
      <c r="D30" s="12">
        <v>130493154</v>
      </c>
      <c r="E30" s="70" t="s">
        <v>39</v>
      </c>
      <c r="F30" s="70" t="s">
        <v>211</v>
      </c>
      <c r="G30" s="13">
        <v>13755.45</v>
      </c>
      <c r="H30" s="14"/>
      <c r="I30" s="34">
        <v>231101</v>
      </c>
      <c r="J30" s="72" t="s">
        <v>212</v>
      </c>
    </row>
    <row r="31" spans="1:10" s="1" customFormat="1" ht="29.25" customHeight="1">
      <c r="A31" s="73" t="s">
        <v>234</v>
      </c>
      <c r="B31" s="10">
        <v>45986</v>
      </c>
      <c r="C31" s="11"/>
      <c r="D31" s="15">
        <v>101503939</v>
      </c>
      <c r="E31" s="70" t="s">
        <v>235</v>
      </c>
      <c r="F31" s="70" t="s">
        <v>236</v>
      </c>
      <c r="G31" s="13">
        <v>14700</v>
      </c>
      <c r="H31" s="14"/>
      <c r="I31" s="34">
        <v>231101</v>
      </c>
      <c r="J31" s="72" t="s">
        <v>212</v>
      </c>
    </row>
    <row r="32" spans="1:10" s="1" customFormat="1" ht="29.25" customHeight="1">
      <c r="A32" s="71" t="s">
        <v>238</v>
      </c>
      <c r="B32" s="10">
        <v>45962</v>
      </c>
      <c r="C32" s="11"/>
      <c r="D32" s="70" t="s">
        <v>286</v>
      </c>
      <c r="E32" s="70" t="s">
        <v>239</v>
      </c>
      <c r="F32" s="70" t="s">
        <v>240</v>
      </c>
      <c r="G32" s="13">
        <v>82128</v>
      </c>
      <c r="H32" s="14"/>
      <c r="I32" s="34">
        <v>231101</v>
      </c>
      <c r="J32" s="72" t="s">
        <v>212</v>
      </c>
    </row>
    <row r="33" spans="1:10" s="1" customFormat="1" ht="29.25" customHeight="1">
      <c r="A33" s="73" t="s">
        <v>241</v>
      </c>
      <c r="B33" s="10">
        <v>45985</v>
      </c>
      <c r="C33" s="11"/>
      <c r="D33" s="70" t="s">
        <v>287</v>
      </c>
      <c r="E33" s="70" t="s">
        <v>239</v>
      </c>
      <c r="F33" s="70" t="s">
        <v>240</v>
      </c>
      <c r="G33" s="13">
        <v>95698</v>
      </c>
      <c r="H33" s="14"/>
      <c r="I33" s="34">
        <v>231101</v>
      </c>
      <c r="J33" s="72" t="s">
        <v>212</v>
      </c>
    </row>
    <row r="34" spans="1:10" s="1" customFormat="1" ht="29.25" customHeight="1">
      <c r="A34" s="73" t="s">
        <v>243</v>
      </c>
      <c r="B34" s="10">
        <v>45980</v>
      </c>
      <c r="C34" s="11"/>
      <c r="D34" s="15">
        <v>130079927</v>
      </c>
      <c r="E34" s="70" t="s">
        <v>244</v>
      </c>
      <c r="F34" s="70" t="s">
        <v>245</v>
      </c>
      <c r="G34" s="13">
        <v>43896</v>
      </c>
      <c r="H34" s="14"/>
      <c r="I34" s="34">
        <v>231101</v>
      </c>
      <c r="J34" s="72" t="s">
        <v>212</v>
      </c>
    </row>
    <row r="35" spans="1:10" s="1" customFormat="1" ht="29.25" customHeight="1">
      <c r="A35" s="73" t="s">
        <v>246</v>
      </c>
      <c r="B35" s="10">
        <v>45980</v>
      </c>
      <c r="C35" s="11"/>
      <c r="D35" s="15">
        <v>130079927</v>
      </c>
      <c r="E35" s="70" t="s">
        <v>244</v>
      </c>
      <c r="F35" s="70" t="s">
        <v>247</v>
      </c>
      <c r="G35" s="13">
        <v>17582</v>
      </c>
      <c r="H35" s="14"/>
      <c r="I35" s="34">
        <v>231101</v>
      </c>
      <c r="J35" s="72" t="s">
        <v>212</v>
      </c>
    </row>
    <row r="36" spans="1:10" s="1" customFormat="1" ht="29.25" customHeight="1">
      <c r="A36" s="73" t="s">
        <v>248</v>
      </c>
      <c r="B36" s="10">
        <v>45973</v>
      </c>
      <c r="C36" s="11"/>
      <c r="D36" s="15">
        <v>132054121</v>
      </c>
      <c r="E36" s="70" t="s">
        <v>249</v>
      </c>
      <c r="F36" s="70" t="s">
        <v>250</v>
      </c>
      <c r="G36" s="13">
        <v>38940</v>
      </c>
      <c r="H36" s="14"/>
      <c r="I36" s="34">
        <v>231101</v>
      </c>
      <c r="J36" s="72" t="s">
        <v>212</v>
      </c>
    </row>
    <row r="37" spans="1:10" s="1" customFormat="1" ht="29.25" customHeight="1">
      <c r="A37" s="73" t="s">
        <v>251</v>
      </c>
      <c r="B37" s="10">
        <v>45966</v>
      </c>
      <c r="C37" s="11"/>
      <c r="D37" s="15">
        <v>130258422</v>
      </c>
      <c r="E37" s="70" t="s">
        <v>252</v>
      </c>
      <c r="F37" s="70" t="s">
        <v>253</v>
      </c>
      <c r="G37" s="13">
        <v>4956</v>
      </c>
      <c r="H37" s="14"/>
      <c r="I37" s="34">
        <v>231101</v>
      </c>
      <c r="J37" s="72" t="s">
        <v>212</v>
      </c>
    </row>
    <row r="38" spans="1:10" s="1" customFormat="1" ht="29.25" customHeight="1">
      <c r="A38" s="73" t="s">
        <v>254</v>
      </c>
      <c r="B38" s="10">
        <v>45985</v>
      </c>
      <c r="C38" s="11"/>
      <c r="D38" s="15">
        <v>132662113</v>
      </c>
      <c r="E38" s="70" t="s">
        <v>255</v>
      </c>
      <c r="F38" s="70" t="s">
        <v>256</v>
      </c>
      <c r="G38" s="13">
        <v>57820</v>
      </c>
      <c r="H38" s="14"/>
      <c r="I38" s="34">
        <v>231101</v>
      </c>
      <c r="J38" s="72" t="s">
        <v>212</v>
      </c>
    </row>
    <row r="39" spans="1:10" s="1" customFormat="1" ht="29.25" customHeight="1">
      <c r="A39" s="73" t="s">
        <v>257</v>
      </c>
      <c r="B39" s="10">
        <v>45985</v>
      </c>
      <c r="C39" s="11"/>
      <c r="D39" s="15">
        <v>132662113</v>
      </c>
      <c r="E39" s="70" t="s">
        <v>255</v>
      </c>
      <c r="F39" s="70" t="s">
        <v>258</v>
      </c>
      <c r="G39" s="13">
        <v>14691</v>
      </c>
      <c r="H39" s="14"/>
      <c r="I39" s="34">
        <v>231101</v>
      </c>
      <c r="J39" s="72" t="s">
        <v>212</v>
      </c>
    </row>
    <row r="40" spans="1:10" s="1" customFormat="1" ht="29.25" customHeight="1">
      <c r="A40" s="73" t="s">
        <v>259</v>
      </c>
      <c r="B40" s="10">
        <v>45985</v>
      </c>
      <c r="C40" s="11"/>
      <c r="D40" s="15">
        <v>132662113</v>
      </c>
      <c r="E40" s="70" t="s">
        <v>255</v>
      </c>
      <c r="F40" s="70" t="s">
        <v>260</v>
      </c>
      <c r="G40" s="13">
        <v>126260</v>
      </c>
      <c r="H40" s="14"/>
      <c r="I40" s="34">
        <v>231101</v>
      </c>
      <c r="J40" s="72" t="s">
        <v>212</v>
      </c>
    </row>
    <row r="41" spans="1:10" s="1" customFormat="1" ht="29.25" customHeight="1">
      <c r="A41" s="73" t="s">
        <v>261</v>
      </c>
      <c r="B41" s="10">
        <v>45985</v>
      </c>
      <c r="C41" s="11"/>
      <c r="D41" s="15">
        <v>132662113</v>
      </c>
      <c r="E41" s="70" t="s">
        <v>255</v>
      </c>
      <c r="F41" s="70" t="s">
        <v>262</v>
      </c>
      <c r="G41" s="13">
        <v>31860</v>
      </c>
      <c r="H41" s="14"/>
      <c r="I41" s="34">
        <v>231101</v>
      </c>
      <c r="J41" s="72" t="s">
        <v>212</v>
      </c>
    </row>
    <row r="42" spans="1:10" s="1" customFormat="1" ht="29.25" customHeight="1">
      <c r="A42" s="73" t="s">
        <v>263</v>
      </c>
      <c r="B42" s="10">
        <v>45985</v>
      </c>
      <c r="C42" s="11"/>
      <c r="D42" s="15">
        <v>132662113</v>
      </c>
      <c r="E42" s="70" t="s">
        <v>255</v>
      </c>
      <c r="F42" s="70" t="s">
        <v>264</v>
      </c>
      <c r="G42" s="13">
        <v>76110</v>
      </c>
      <c r="H42" s="14"/>
      <c r="I42" s="34">
        <v>231101</v>
      </c>
      <c r="J42" s="72" t="s">
        <v>212</v>
      </c>
    </row>
    <row r="43" spans="1:10" s="1" customFormat="1" ht="29.25" customHeight="1">
      <c r="A43" s="73" t="s">
        <v>267</v>
      </c>
      <c r="B43" s="10">
        <v>45962</v>
      </c>
      <c r="C43" s="11"/>
      <c r="D43" s="15">
        <v>131354599</v>
      </c>
      <c r="E43" s="70" t="s">
        <v>268</v>
      </c>
      <c r="F43" s="70" t="s">
        <v>269</v>
      </c>
      <c r="G43" s="13">
        <v>295000</v>
      </c>
      <c r="H43" s="14"/>
      <c r="I43" s="34">
        <v>231101</v>
      </c>
      <c r="J43" s="72" t="s">
        <v>212</v>
      </c>
    </row>
    <row r="44" spans="1:10" s="1" customFormat="1" ht="29.25" customHeight="1">
      <c r="A44" s="73" t="s">
        <v>270</v>
      </c>
      <c r="B44" s="10">
        <v>45980</v>
      </c>
      <c r="C44" s="11"/>
      <c r="D44" s="15">
        <v>132459954</v>
      </c>
      <c r="E44" s="70" t="s">
        <v>271</v>
      </c>
      <c r="F44" s="70" t="s">
        <v>272</v>
      </c>
      <c r="G44" s="13">
        <v>14160</v>
      </c>
      <c r="H44" s="14"/>
      <c r="I44" s="34">
        <v>231101</v>
      </c>
      <c r="J44" s="72" t="s">
        <v>212</v>
      </c>
    </row>
    <row r="45" spans="1:10" s="1" customFormat="1" ht="29.25" customHeight="1">
      <c r="A45" s="73" t="s">
        <v>277</v>
      </c>
      <c r="B45" s="10">
        <v>45964</v>
      </c>
      <c r="C45" s="11"/>
      <c r="D45" s="15">
        <v>132217764</v>
      </c>
      <c r="E45" s="70" t="s">
        <v>278</v>
      </c>
      <c r="F45" s="70" t="s">
        <v>279</v>
      </c>
      <c r="G45" s="13">
        <v>23924.74</v>
      </c>
      <c r="H45" s="14"/>
      <c r="I45" s="34">
        <v>231101</v>
      </c>
      <c r="J45" s="72" t="s">
        <v>212</v>
      </c>
    </row>
    <row r="46" spans="1:10" s="1" customFormat="1" ht="29.25" customHeight="1">
      <c r="A46" s="73" t="s">
        <v>280</v>
      </c>
      <c r="B46" s="10">
        <v>45972</v>
      </c>
      <c r="C46" s="11"/>
      <c r="D46" s="70" t="s">
        <v>285</v>
      </c>
      <c r="E46" s="70" t="s">
        <v>281</v>
      </c>
      <c r="F46" s="70" t="s">
        <v>282</v>
      </c>
      <c r="G46" s="13">
        <v>32832.639999999999</v>
      </c>
      <c r="H46" s="14"/>
      <c r="I46" s="34">
        <v>231101</v>
      </c>
      <c r="J46" s="72" t="s">
        <v>212</v>
      </c>
    </row>
    <row r="47" spans="1:10" s="1" customFormat="1" ht="29.25" customHeight="1">
      <c r="A47" s="73"/>
      <c r="B47" s="10"/>
      <c r="C47" s="11"/>
      <c r="D47" s="15"/>
      <c r="E47" s="70"/>
      <c r="F47" s="70"/>
      <c r="G47" s="13"/>
      <c r="H47" s="14"/>
      <c r="I47" s="34"/>
      <c r="J47" s="72" t="s">
        <v>212</v>
      </c>
    </row>
    <row r="48" spans="1:10" s="1" customFormat="1" ht="29.25" customHeight="1">
      <c r="A48" s="73"/>
      <c r="B48" s="10"/>
      <c r="C48" s="11"/>
      <c r="D48" s="15"/>
      <c r="E48" s="70"/>
      <c r="F48" s="70"/>
      <c r="G48" s="13"/>
      <c r="H48" s="14"/>
      <c r="I48" s="34"/>
      <c r="J48" s="72" t="s">
        <v>212</v>
      </c>
    </row>
    <row r="49" spans="1:10" s="1" customFormat="1" ht="29.25" customHeight="1">
      <c r="A49" s="73"/>
      <c r="B49" s="10"/>
      <c r="C49" s="11"/>
      <c r="D49" s="15"/>
      <c r="E49" s="70"/>
      <c r="F49" s="70"/>
      <c r="G49" s="13"/>
      <c r="H49" s="14"/>
      <c r="I49" s="34"/>
      <c r="J49" s="72" t="s">
        <v>212</v>
      </c>
    </row>
    <row r="50" spans="1:10" s="1" customFormat="1" ht="29.25" customHeight="1">
      <c r="A50" s="9"/>
      <c r="B50" s="10"/>
      <c r="C50" s="11"/>
      <c r="D50" s="15"/>
      <c r="E50" s="15"/>
      <c r="F50" s="15"/>
      <c r="G50" s="13"/>
      <c r="H50" s="14"/>
      <c r="I50" s="34"/>
      <c r="J50" s="72" t="s">
        <v>212</v>
      </c>
    </row>
    <row r="51" spans="1:10" s="1" customFormat="1" ht="18.75" customHeight="1">
      <c r="A51" s="16"/>
      <c r="B51" s="17"/>
      <c r="C51" s="18"/>
      <c r="D51" s="16"/>
      <c r="E51" s="16"/>
      <c r="F51" s="15"/>
      <c r="G51" s="19"/>
      <c r="H51" s="20"/>
      <c r="I51" s="37"/>
      <c r="J51" s="38"/>
    </row>
    <row r="52" spans="1:10" s="1" customFormat="1" ht="12.75">
      <c r="A52" s="21"/>
      <c r="B52" s="22"/>
      <c r="C52" s="22"/>
      <c r="D52" s="21"/>
      <c r="E52" s="21"/>
      <c r="F52" s="23" t="s">
        <v>15</v>
      </c>
      <c r="G52" s="24">
        <f>+G10+G11+G12+G13+G14+G15+G16+G17+G18+G19+G20+G21+G22+G23+G24+G25+G26+G27+G28+G29+G30+G31+G32+G33+G34+G35+G36+G37+G38+G39+G40+G41+G42+G43+G44+G45+G46</f>
        <v>1277626.0599999998</v>
      </c>
      <c r="H52" s="25"/>
      <c r="I52" s="25"/>
      <c r="J52" s="25"/>
    </row>
    <row r="53" spans="1:10" s="1" customFormat="1" ht="12.75">
      <c r="A53" s="16"/>
      <c r="B53" s="17"/>
      <c r="C53" s="17"/>
      <c r="D53" s="16"/>
      <c r="E53" s="16"/>
      <c r="F53" s="16"/>
      <c r="G53" s="26"/>
      <c r="H53" s="26"/>
      <c r="I53" s="26"/>
      <c r="J53" s="26"/>
    </row>
    <row r="54" spans="1:10" ht="21">
      <c r="A54" s="129" t="s">
        <v>16</v>
      </c>
      <c r="B54" s="129"/>
      <c r="C54" s="129"/>
      <c r="D54" s="129"/>
      <c r="E54" s="129"/>
      <c r="F54" s="129"/>
      <c r="G54" s="129"/>
      <c r="H54" s="129"/>
      <c r="I54" s="129"/>
      <c r="J54" s="129"/>
    </row>
    <row r="55" spans="1:10" ht="21">
      <c r="A55" s="27"/>
      <c r="B55" s="28"/>
      <c r="C55" s="27"/>
      <c r="D55" s="27"/>
      <c r="E55" s="27"/>
      <c r="F55" s="27"/>
      <c r="G55" s="27"/>
      <c r="H55" s="27"/>
      <c r="I55" s="27"/>
      <c r="J55" s="27"/>
    </row>
    <row r="56" spans="1:10" ht="21">
      <c r="A56" s="27"/>
      <c r="B56" s="27"/>
      <c r="C56" s="27"/>
      <c r="D56" s="27"/>
      <c r="E56" s="27"/>
      <c r="F56" s="27"/>
      <c r="G56" s="27"/>
      <c r="H56" s="27"/>
      <c r="I56" s="27"/>
      <c r="J56" s="27"/>
    </row>
    <row r="57" spans="1:10" ht="21">
      <c r="A57" s="27"/>
      <c r="B57" s="27"/>
      <c r="C57" s="27"/>
      <c r="D57" s="27"/>
      <c r="E57" s="27"/>
      <c r="F57" s="27"/>
      <c r="G57" s="27"/>
      <c r="H57" s="27"/>
      <c r="I57" s="27"/>
      <c r="J57" s="27"/>
    </row>
    <row r="58" spans="1:10" ht="21">
      <c r="A58" s="27"/>
      <c r="B58" s="27"/>
      <c r="C58" s="27"/>
      <c r="D58" s="27"/>
      <c r="E58" s="27"/>
      <c r="F58" s="27"/>
      <c r="G58" s="27"/>
      <c r="H58" s="27"/>
      <c r="I58" s="27"/>
      <c r="J58" s="27"/>
    </row>
    <row r="59" spans="1:10" s="76" customFormat="1" ht="25.5" customHeight="1">
      <c r="A59" s="15"/>
      <c r="B59" s="10">
        <v>45698</v>
      </c>
      <c r="C59" s="11"/>
      <c r="D59" s="12">
        <v>133176582</v>
      </c>
      <c r="E59" s="12" t="s">
        <v>18</v>
      </c>
      <c r="F59" s="12" t="s">
        <v>19</v>
      </c>
      <c r="G59" s="74">
        <v>142780</v>
      </c>
      <c r="H59" s="75"/>
      <c r="I59" s="34">
        <v>231101</v>
      </c>
      <c r="J59" s="35" t="s">
        <v>20</v>
      </c>
    </row>
    <row r="60" spans="1:10" s="76" customFormat="1" ht="25.5" customHeight="1">
      <c r="A60" s="15"/>
      <c r="B60" s="10">
        <v>45911</v>
      </c>
      <c r="C60" s="11"/>
      <c r="D60" s="12">
        <v>133176582</v>
      </c>
      <c r="E60" s="12" t="s">
        <v>18</v>
      </c>
      <c r="F60" s="12" t="s">
        <v>19</v>
      </c>
      <c r="G60" s="74">
        <v>243316</v>
      </c>
      <c r="H60" s="75"/>
      <c r="I60" s="34">
        <v>231101</v>
      </c>
      <c r="J60" s="35" t="s">
        <v>20</v>
      </c>
    </row>
    <row r="61" spans="1:10" s="76" customFormat="1" ht="25.5" customHeight="1">
      <c r="A61" s="15"/>
      <c r="B61" s="10">
        <v>45726</v>
      </c>
      <c r="C61" s="11"/>
      <c r="D61" s="12">
        <v>133176582</v>
      </c>
      <c r="E61" s="12" t="s">
        <v>18</v>
      </c>
      <c r="F61" s="12" t="s">
        <v>19</v>
      </c>
      <c r="G61" s="74">
        <v>240012</v>
      </c>
      <c r="H61" s="75"/>
      <c r="I61" s="34">
        <v>231101</v>
      </c>
      <c r="J61" s="35" t="s">
        <v>20</v>
      </c>
    </row>
    <row r="62" spans="1:10" s="76" customFormat="1" ht="25.5" customHeight="1">
      <c r="A62" s="70" t="s">
        <v>265</v>
      </c>
      <c r="B62" s="10">
        <v>45962</v>
      </c>
      <c r="C62" s="11"/>
      <c r="D62" s="12">
        <v>133176582</v>
      </c>
      <c r="E62" s="70" t="s">
        <v>18</v>
      </c>
      <c r="F62" s="70" t="s">
        <v>266</v>
      </c>
      <c r="G62" s="74">
        <v>76700</v>
      </c>
      <c r="H62" s="75"/>
      <c r="I62" s="34">
        <v>231101</v>
      </c>
      <c r="J62" s="72" t="s">
        <v>20</v>
      </c>
    </row>
    <row r="63" spans="1:10" s="76" customFormat="1" ht="25.5" customHeight="1">
      <c r="A63" s="15"/>
      <c r="B63" s="10">
        <v>45667</v>
      </c>
      <c r="C63" s="11"/>
      <c r="D63" s="12" t="s">
        <v>17</v>
      </c>
      <c r="E63" s="12" t="s">
        <v>21</v>
      </c>
      <c r="F63" s="12" t="s">
        <v>22</v>
      </c>
      <c r="G63" s="74">
        <v>28910</v>
      </c>
      <c r="H63" s="75"/>
      <c r="I63" s="34">
        <v>231101</v>
      </c>
      <c r="J63" s="35" t="s">
        <v>20</v>
      </c>
    </row>
    <row r="64" spans="1:10" s="76" customFormat="1" ht="25.5" customHeight="1">
      <c r="A64" s="15"/>
      <c r="B64" s="29" t="s">
        <v>23</v>
      </c>
      <c r="C64" s="11"/>
      <c r="D64" s="12" t="s">
        <v>17</v>
      </c>
      <c r="E64" s="12" t="s">
        <v>21</v>
      </c>
      <c r="F64" s="12" t="s">
        <v>24</v>
      </c>
      <c r="G64" s="74">
        <v>128561</v>
      </c>
      <c r="H64" s="75"/>
      <c r="I64" s="34">
        <v>231101</v>
      </c>
      <c r="J64" s="35" t="s">
        <v>20</v>
      </c>
    </row>
    <row r="65" spans="1:10" s="76" customFormat="1" ht="25.5" customHeight="1">
      <c r="A65" s="15"/>
      <c r="B65" s="10">
        <v>45884</v>
      </c>
      <c r="C65" s="11"/>
      <c r="D65" s="12" t="s">
        <v>17</v>
      </c>
      <c r="E65" s="12" t="s">
        <v>25</v>
      </c>
      <c r="F65" s="12" t="s">
        <v>26</v>
      </c>
      <c r="G65" s="74">
        <v>263140</v>
      </c>
      <c r="H65" s="75"/>
      <c r="I65" s="34">
        <v>231101</v>
      </c>
      <c r="J65" s="35" t="s">
        <v>20</v>
      </c>
    </row>
    <row r="66" spans="1:10" s="76" customFormat="1" ht="25.5" customHeight="1">
      <c r="A66" s="15"/>
      <c r="B66" s="10">
        <v>45884</v>
      </c>
      <c r="C66" s="11"/>
      <c r="D66" s="12" t="s">
        <v>17</v>
      </c>
      <c r="E66" s="12" t="s">
        <v>25</v>
      </c>
      <c r="F66" s="12" t="s">
        <v>26</v>
      </c>
      <c r="G66" s="19">
        <v>214229</v>
      </c>
      <c r="H66" s="14"/>
      <c r="I66" s="34">
        <v>231101</v>
      </c>
      <c r="J66" s="35" t="s">
        <v>20</v>
      </c>
    </row>
    <row r="67" spans="1:10" s="76" customFormat="1" ht="25.5" customHeight="1">
      <c r="A67" s="15"/>
      <c r="B67" s="10">
        <v>45884</v>
      </c>
      <c r="C67" s="11"/>
      <c r="D67" s="12" t="s">
        <v>17</v>
      </c>
      <c r="E67" s="12" t="s">
        <v>25</v>
      </c>
      <c r="F67" s="12" t="s">
        <v>26</v>
      </c>
      <c r="G67" s="19">
        <v>141275.5</v>
      </c>
      <c r="H67" s="14"/>
      <c r="I67" s="34">
        <v>231101</v>
      </c>
      <c r="J67" s="35" t="s">
        <v>20</v>
      </c>
    </row>
    <row r="68" spans="1:10" s="76" customFormat="1" ht="25.5" customHeight="1">
      <c r="A68" s="15"/>
      <c r="B68" s="10">
        <v>45667</v>
      </c>
      <c r="C68" s="11"/>
      <c r="D68" s="12" t="s">
        <v>17</v>
      </c>
      <c r="E68" s="12" t="s">
        <v>25</v>
      </c>
      <c r="F68" s="12" t="s">
        <v>26</v>
      </c>
      <c r="G68" s="19">
        <v>6372</v>
      </c>
      <c r="H68" s="14"/>
      <c r="I68" s="34">
        <v>231101</v>
      </c>
      <c r="J68" s="35" t="s">
        <v>20</v>
      </c>
    </row>
    <row r="69" spans="1:10" s="76" customFormat="1" ht="25.5" customHeight="1">
      <c r="A69" s="15"/>
      <c r="B69" s="10">
        <v>45662</v>
      </c>
      <c r="C69" s="11"/>
      <c r="D69" s="12" t="s">
        <v>17</v>
      </c>
      <c r="E69" s="12" t="s">
        <v>27</v>
      </c>
      <c r="F69" s="12" t="s">
        <v>28</v>
      </c>
      <c r="G69" s="19">
        <v>157661.45000000001</v>
      </c>
      <c r="H69" s="14"/>
      <c r="I69" s="34">
        <v>231101</v>
      </c>
      <c r="J69" s="35" t="s">
        <v>20</v>
      </c>
    </row>
    <row r="70" spans="1:10" s="76" customFormat="1" ht="25.5" customHeight="1">
      <c r="A70" s="15"/>
      <c r="B70" s="29" t="s">
        <v>29</v>
      </c>
      <c r="C70" s="11"/>
      <c r="D70" s="12" t="s">
        <v>17</v>
      </c>
      <c r="E70" s="12" t="s">
        <v>27</v>
      </c>
      <c r="F70" s="12" t="s">
        <v>28</v>
      </c>
      <c r="G70" s="19">
        <v>13519.97</v>
      </c>
      <c r="H70" s="14"/>
      <c r="I70" s="34">
        <v>231101</v>
      </c>
      <c r="J70" s="35" t="s">
        <v>20</v>
      </c>
    </row>
    <row r="71" spans="1:10" s="76" customFormat="1" ht="25.5" customHeight="1">
      <c r="A71" s="15"/>
      <c r="B71" s="10">
        <v>45950</v>
      </c>
      <c r="C71" s="11"/>
      <c r="D71" s="12" t="s">
        <v>17</v>
      </c>
      <c r="E71" s="12" t="s">
        <v>27</v>
      </c>
      <c r="F71" s="12" t="s">
        <v>28</v>
      </c>
      <c r="G71" s="19">
        <v>182911.8</v>
      </c>
      <c r="H71" s="14"/>
      <c r="I71" s="34">
        <v>231101</v>
      </c>
      <c r="J71" s="35" t="s">
        <v>20</v>
      </c>
    </row>
    <row r="72" spans="1:10" s="76" customFormat="1" ht="25.5" customHeight="1">
      <c r="A72" s="15"/>
      <c r="B72" s="10">
        <v>45950</v>
      </c>
      <c r="C72" s="11"/>
      <c r="D72" s="12" t="s">
        <v>17</v>
      </c>
      <c r="E72" s="12" t="s">
        <v>27</v>
      </c>
      <c r="F72" s="12" t="s">
        <v>28</v>
      </c>
      <c r="G72" s="19">
        <v>198233</v>
      </c>
      <c r="H72" s="14"/>
      <c r="I72" s="34">
        <v>231101</v>
      </c>
      <c r="J72" s="35" t="s">
        <v>20</v>
      </c>
    </row>
    <row r="73" spans="1:10" s="76" customFormat="1" ht="25.5" customHeight="1">
      <c r="A73" s="15"/>
      <c r="B73" s="10">
        <v>45950</v>
      </c>
      <c r="C73" s="11"/>
      <c r="D73" s="12" t="s">
        <v>17</v>
      </c>
      <c r="E73" s="12" t="s">
        <v>27</v>
      </c>
      <c r="F73" s="12" t="s">
        <v>28</v>
      </c>
      <c r="G73" s="19">
        <v>235705</v>
      </c>
      <c r="H73" s="14"/>
      <c r="I73" s="34">
        <v>231101</v>
      </c>
      <c r="J73" s="35" t="s">
        <v>20</v>
      </c>
    </row>
    <row r="74" spans="1:10" s="76" customFormat="1" ht="25.5" customHeight="1">
      <c r="A74" s="15"/>
      <c r="B74" s="10">
        <v>45853</v>
      </c>
      <c r="C74" s="11"/>
      <c r="D74" s="12" t="s">
        <v>17</v>
      </c>
      <c r="E74" s="12" t="s">
        <v>30</v>
      </c>
      <c r="F74" s="12" t="s">
        <v>28</v>
      </c>
      <c r="G74" s="19">
        <v>63500</v>
      </c>
      <c r="H74" s="14"/>
      <c r="I74" s="34">
        <v>231101</v>
      </c>
      <c r="J74" s="35" t="s">
        <v>20</v>
      </c>
    </row>
    <row r="75" spans="1:10" s="76" customFormat="1" ht="25.5" customHeight="1">
      <c r="A75" s="15"/>
      <c r="B75" s="29" t="s">
        <v>31</v>
      </c>
      <c r="C75" s="11"/>
      <c r="D75" s="12">
        <v>132783018</v>
      </c>
      <c r="E75" s="12" t="s">
        <v>32</v>
      </c>
      <c r="F75" s="12" t="s">
        <v>33</v>
      </c>
      <c r="G75" s="19">
        <v>15250</v>
      </c>
      <c r="H75" s="14"/>
      <c r="I75" s="34">
        <v>231101</v>
      </c>
      <c r="J75" s="35" t="s">
        <v>20</v>
      </c>
    </row>
    <row r="76" spans="1:10" s="76" customFormat="1" ht="25.5" customHeight="1">
      <c r="A76" s="15"/>
      <c r="B76" s="29" t="s">
        <v>34</v>
      </c>
      <c r="C76" s="11"/>
      <c r="D76" s="12">
        <v>132783018</v>
      </c>
      <c r="E76" s="12" t="s">
        <v>32</v>
      </c>
      <c r="F76" s="12" t="s">
        <v>33</v>
      </c>
      <c r="G76" s="19">
        <v>212895.23</v>
      </c>
      <c r="H76" s="14"/>
      <c r="I76" s="34">
        <v>231101</v>
      </c>
      <c r="J76" s="35" t="s">
        <v>20</v>
      </c>
    </row>
    <row r="77" spans="1:10" s="76" customFormat="1" ht="25.5" customHeight="1">
      <c r="A77" s="15"/>
      <c r="B77" s="29">
        <v>45937</v>
      </c>
      <c r="C77" s="11"/>
      <c r="D77" s="12">
        <v>132783018</v>
      </c>
      <c r="E77" s="12" t="s">
        <v>32</v>
      </c>
      <c r="F77" s="12" t="s">
        <v>33</v>
      </c>
      <c r="G77" s="19">
        <v>266006.2</v>
      </c>
      <c r="H77" s="14"/>
      <c r="I77" s="34">
        <v>231101</v>
      </c>
      <c r="J77" s="35" t="s">
        <v>20</v>
      </c>
    </row>
    <row r="78" spans="1:10" s="76" customFormat="1" ht="25.5" customHeight="1">
      <c r="A78" s="70" t="s">
        <v>237</v>
      </c>
      <c r="B78" s="29">
        <v>45968</v>
      </c>
      <c r="C78" s="11"/>
      <c r="D78" s="12">
        <v>132783018</v>
      </c>
      <c r="E78" s="70" t="s">
        <v>32</v>
      </c>
      <c r="F78" s="70" t="s">
        <v>33</v>
      </c>
      <c r="G78" s="19">
        <v>12200</v>
      </c>
      <c r="H78" s="14"/>
      <c r="I78" s="34">
        <v>231101</v>
      </c>
      <c r="J78" s="72" t="s">
        <v>20</v>
      </c>
    </row>
    <row r="79" spans="1:10" s="76" customFormat="1" ht="25.5" customHeight="1">
      <c r="A79" s="15"/>
      <c r="B79" s="10">
        <v>45891</v>
      </c>
      <c r="C79" s="11"/>
      <c r="D79" s="12" t="s">
        <v>17</v>
      </c>
      <c r="E79" s="70" t="s">
        <v>35</v>
      </c>
      <c r="F79" s="12" t="s">
        <v>36</v>
      </c>
      <c r="G79" s="19">
        <v>25488</v>
      </c>
      <c r="H79" s="14"/>
      <c r="I79" s="34">
        <v>231101</v>
      </c>
      <c r="J79" s="35" t="s">
        <v>20</v>
      </c>
    </row>
    <row r="80" spans="1:10" s="76" customFormat="1" ht="25.5" customHeight="1">
      <c r="A80" s="15"/>
      <c r="B80" s="29" t="s">
        <v>37</v>
      </c>
      <c r="C80" s="11"/>
      <c r="D80" s="12" t="s">
        <v>17</v>
      </c>
      <c r="E80" s="12" t="s">
        <v>35</v>
      </c>
      <c r="F80" s="12" t="s">
        <v>38</v>
      </c>
      <c r="G80" s="19">
        <v>73285.7</v>
      </c>
      <c r="H80" s="14"/>
      <c r="I80" s="34">
        <v>231101</v>
      </c>
      <c r="J80" s="35" t="s">
        <v>20</v>
      </c>
    </row>
    <row r="81" spans="1:10" s="76" customFormat="1" ht="25.5" customHeight="1">
      <c r="A81" s="15"/>
      <c r="B81" s="10">
        <v>45930</v>
      </c>
      <c r="C81" s="11"/>
      <c r="D81" s="12">
        <v>130493154</v>
      </c>
      <c r="E81" s="77" t="s">
        <v>39</v>
      </c>
      <c r="F81" s="12" t="s">
        <v>40</v>
      </c>
      <c r="G81" s="19">
        <v>20633.169999999998</v>
      </c>
      <c r="H81" s="14"/>
      <c r="I81" s="34">
        <v>231101</v>
      </c>
      <c r="J81" s="35" t="s">
        <v>20</v>
      </c>
    </row>
    <row r="82" spans="1:10" s="76" customFormat="1" ht="25.5" customHeight="1">
      <c r="A82" s="15"/>
      <c r="B82" s="10">
        <v>45726</v>
      </c>
      <c r="C82" s="11"/>
      <c r="D82" s="15">
        <v>130493154</v>
      </c>
      <c r="E82" s="12" t="s">
        <v>39</v>
      </c>
      <c r="F82" s="12" t="s">
        <v>40</v>
      </c>
      <c r="G82" s="19">
        <v>17194.310000000001</v>
      </c>
      <c r="H82" s="14"/>
      <c r="I82" s="34">
        <v>231101</v>
      </c>
      <c r="J82" s="35" t="s">
        <v>20</v>
      </c>
    </row>
    <row r="83" spans="1:10" s="76" customFormat="1" ht="25.5" customHeight="1">
      <c r="A83" s="15"/>
      <c r="B83" s="29" t="s">
        <v>41</v>
      </c>
      <c r="C83" s="11"/>
      <c r="D83" s="15">
        <v>130493154</v>
      </c>
      <c r="E83" s="12" t="s">
        <v>39</v>
      </c>
      <c r="F83" s="12" t="s">
        <v>40</v>
      </c>
      <c r="G83" s="74">
        <v>11462.88</v>
      </c>
      <c r="H83" s="14"/>
      <c r="I83" s="34">
        <v>231101</v>
      </c>
      <c r="J83" s="35" t="s">
        <v>20</v>
      </c>
    </row>
    <row r="84" spans="1:10" s="76" customFormat="1" ht="25.5" customHeight="1">
      <c r="A84" s="15"/>
      <c r="B84" s="29" t="s">
        <v>42</v>
      </c>
      <c r="C84" s="11"/>
      <c r="D84" s="15">
        <v>130493154</v>
      </c>
      <c r="E84" s="12" t="s">
        <v>39</v>
      </c>
      <c r="F84" s="12" t="s">
        <v>40</v>
      </c>
      <c r="G84" s="74">
        <v>25843.23</v>
      </c>
      <c r="H84" s="14"/>
      <c r="I84" s="34">
        <v>231101</v>
      </c>
      <c r="J84" s="35" t="s">
        <v>20</v>
      </c>
    </row>
    <row r="85" spans="1:10" s="76" customFormat="1" ht="25.5" customHeight="1">
      <c r="A85" s="15"/>
      <c r="B85" s="29" t="s">
        <v>43</v>
      </c>
      <c r="C85" s="11"/>
      <c r="D85" s="15">
        <v>130493154</v>
      </c>
      <c r="E85" s="12" t="s">
        <v>39</v>
      </c>
      <c r="F85" s="12" t="s">
        <v>40</v>
      </c>
      <c r="G85" s="74">
        <v>14901.74</v>
      </c>
      <c r="H85" s="14"/>
      <c r="I85" s="34">
        <v>231101</v>
      </c>
      <c r="J85" s="35" t="s">
        <v>20</v>
      </c>
    </row>
    <row r="86" spans="1:10" s="76" customFormat="1" ht="25.5" customHeight="1">
      <c r="A86" s="15"/>
      <c r="B86" s="29" t="s">
        <v>44</v>
      </c>
      <c r="C86" s="11"/>
      <c r="D86" s="15">
        <v>130493154</v>
      </c>
      <c r="E86" s="12" t="s">
        <v>39</v>
      </c>
      <c r="F86" s="12" t="s">
        <v>40</v>
      </c>
      <c r="G86" s="74">
        <v>6877.72</v>
      </c>
      <c r="H86" s="14"/>
      <c r="I86" s="34">
        <v>231101</v>
      </c>
      <c r="J86" s="35" t="s">
        <v>20</v>
      </c>
    </row>
    <row r="87" spans="1:10" s="76" customFormat="1" ht="25.5" customHeight="1">
      <c r="A87" s="15"/>
      <c r="B87" s="29">
        <v>45910</v>
      </c>
      <c r="C87" s="11"/>
      <c r="D87" s="15">
        <v>130493154</v>
      </c>
      <c r="E87" s="12" t="s">
        <v>39</v>
      </c>
      <c r="F87" s="12" t="s">
        <v>40</v>
      </c>
      <c r="G87" s="74">
        <v>13755.45</v>
      </c>
      <c r="H87" s="14"/>
      <c r="I87" s="34">
        <v>231101</v>
      </c>
      <c r="J87" s="35" t="s">
        <v>20</v>
      </c>
    </row>
    <row r="88" spans="1:10" s="76" customFormat="1" ht="25.5" customHeight="1">
      <c r="A88" s="15"/>
      <c r="B88" s="29" t="s">
        <v>45</v>
      </c>
      <c r="C88" s="11"/>
      <c r="D88" s="15">
        <v>130493154</v>
      </c>
      <c r="E88" s="12" t="s">
        <v>39</v>
      </c>
      <c r="F88" s="12" t="s">
        <v>40</v>
      </c>
      <c r="G88" s="74">
        <v>12609.17</v>
      </c>
      <c r="H88" s="14"/>
      <c r="I88" s="34">
        <v>231101</v>
      </c>
      <c r="J88" s="35" t="s">
        <v>20</v>
      </c>
    </row>
    <row r="89" spans="1:10" s="76" customFormat="1" ht="25.5" customHeight="1">
      <c r="A89" s="15"/>
      <c r="B89" s="29" t="s">
        <v>45</v>
      </c>
      <c r="C89" s="11"/>
      <c r="D89" s="15">
        <v>130493154</v>
      </c>
      <c r="E89" s="12" t="s">
        <v>39</v>
      </c>
      <c r="F89" s="12" t="s">
        <v>40</v>
      </c>
      <c r="G89" s="74">
        <v>22925.759999999998</v>
      </c>
      <c r="H89" s="14"/>
      <c r="I89" s="34">
        <v>231101</v>
      </c>
      <c r="J89" s="35" t="s">
        <v>20</v>
      </c>
    </row>
    <row r="90" spans="1:10" s="76" customFormat="1" ht="25.5" customHeight="1">
      <c r="A90" s="15"/>
      <c r="B90" s="29" t="s">
        <v>46</v>
      </c>
      <c r="C90" s="11"/>
      <c r="D90" s="15">
        <v>130493154</v>
      </c>
      <c r="E90" s="12" t="s">
        <v>39</v>
      </c>
      <c r="F90" s="12" t="s">
        <v>40</v>
      </c>
      <c r="G90" s="74">
        <v>8024.01</v>
      </c>
      <c r="H90" s="14"/>
      <c r="I90" s="34">
        <v>231101</v>
      </c>
      <c r="J90" s="35" t="s">
        <v>20</v>
      </c>
    </row>
    <row r="91" spans="1:10" s="76" customFormat="1" ht="25.5" customHeight="1">
      <c r="A91" s="15"/>
      <c r="B91" s="29" t="s">
        <v>47</v>
      </c>
      <c r="C91" s="11"/>
      <c r="D91" s="15">
        <v>130493154</v>
      </c>
      <c r="E91" s="12" t="s">
        <v>39</v>
      </c>
      <c r="F91" s="12" t="s">
        <v>40</v>
      </c>
      <c r="G91" s="74">
        <v>10316.59</v>
      </c>
      <c r="H91" s="14"/>
      <c r="I91" s="34">
        <v>231101</v>
      </c>
      <c r="J91" s="35" t="s">
        <v>20</v>
      </c>
    </row>
    <row r="92" spans="1:10" s="76" customFormat="1" ht="25.5" customHeight="1">
      <c r="A92" s="15"/>
      <c r="B92" s="29" t="s">
        <v>48</v>
      </c>
      <c r="C92" s="11"/>
      <c r="D92" s="15">
        <v>130493154</v>
      </c>
      <c r="E92" s="12" t="s">
        <v>39</v>
      </c>
      <c r="F92" s="12" t="s">
        <v>40</v>
      </c>
      <c r="G92" s="74">
        <v>8024.01</v>
      </c>
      <c r="H92" s="14"/>
      <c r="I92" s="34">
        <v>231101</v>
      </c>
      <c r="J92" s="35" t="s">
        <v>20</v>
      </c>
    </row>
    <row r="93" spans="1:10" s="76" customFormat="1" ht="25.5" customHeight="1">
      <c r="A93" s="15"/>
      <c r="B93" s="29" t="s">
        <v>48</v>
      </c>
      <c r="C93" s="11"/>
      <c r="D93" s="15">
        <v>130493154</v>
      </c>
      <c r="E93" s="12" t="s">
        <v>39</v>
      </c>
      <c r="F93" s="12" t="s">
        <v>40</v>
      </c>
      <c r="G93" s="19">
        <v>33365.279999999999</v>
      </c>
      <c r="H93" s="14"/>
      <c r="I93" s="34">
        <v>231101</v>
      </c>
      <c r="J93" s="35" t="s">
        <v>20</v>
      </c>
    </row>
    <row r="94" spans="1:10" s="76" customFormat="1" ht="25.5" customHeight="1">
      <c r="A94" s="15"/>
      <c r="B94" s="10"/>
      <c r="C94" s="11"/>
      <c r="D94" s="15"/>
      <c r="E94" s="12"/>
      <c r="F94" s="12"/>
      <c r="G94" s="19"/>
      <c r="H94" s="14"/>
      <c r="I94" s="34"/>
      <c r="J94" s="35"/>
    </row>
    <row r="95" spans="1:10" s="76" customFormat="1" ht="25.5" customHeight="1">
      <c r="A95" s="15"/>
      <c r="B95" s="10"/>
      <c r="C95" s="11"/>
      <c r="D95" s="15"/>
      <c r="E95" s="15"/>
      <c r="F95" s="15"/>
      <c r="G95" s="19"/>
      <c r="H95" s="14"/>
      <c r="I95" s="34"/>
      <c r="J95" s="36"/>
    </row>
    <row r="96" spans="1:10" s="82" customFormat="1" ht="21">
      <c r="A96" s="78"/>
      <c r="B96" s="79"/>
      <c r="C96" s="79"/>
      <c r="D96" s="56"/>
      <c r="E96" s="80"/>
      <c r="F96" s="56" t="s">
        <v>15</v>
      </c>
      <c r="G96" s="81">
        <f>+G59+G60+G61+G62+G63+G64+G65+G66+G67+G68+G69+G70+G71+G72+G73+G74+G75+G76+G77+G78+G79+G80+G81+G82+G83+G84+G85+G86+G87+G88+G89+G90+G91+G92+G93</f>
        <v>3147885.1699999995</v>
      </c>
      <c r="H96" s="56"/>
      <c r="I96" s="56"/>
      <c r="J96" s="56"/>
    </row>
    <row r="97" spans="1:10" s="82" customFormat="1" ht="21">
      <c r="A97" s="80" t="s">
        <v>49</v>
      </c>
      <c r="B97" s="80"/>
      <c r="C97" s="80"/>
      <c r="D97" s="80"/>
      <c r="E97" s="80"/>
      <c r="F97" s="80"/>
      <c r="G97" s="80"/>
      <c r="H97" s="80"/>
      <c r="I97" s="80"/>
      <c r="J97" s="80"/>
    </row>
    <row r="98" spans="1:10" s="76" customFormat="1" ht="25.5" customHeight="1">
      <c r="A98" s="15"/>
      <c r="B98" s="29" t="s">
        <v>48</v>
      </c>
      <c r="C98" s="11"/>
      <c r="D98" s="12" t="s">
        <v>17</v>
      </c>
      <c r="E98" s="83" t="s">
        <v>50</v>
      </c>
      <c r="F98" s="12" t="s">
        <v>51</v>
      </c>
      <c r="G98" s="19">
        <v>60000</v>
      </c>
      <c r="H98" s="14"/>
      <c r="I98" s="34">
        <v>231101</v>
      </c>
      <c r="J98" s="35" t="s">
        <v>20</v>
      </c>
    </row>
    <row r="99" spans="1:10" s="76" customFormat="1" ht="25.5" customHeight="1">
      <c r="A99" s="15"/>
      <c r="B99" s="10">
        <v>45725</v>
      </c>
      <c r="C99" s="11"/>
      <c r="D99" s="12" t="s">
        <v>17</v>
      </c>
      <c r="E99" s="83" t="s">
        <v>53</v>
      </c>
      <c r="F99" s="12" t="s">
        <v>28</v>
      </c>
      <c r="G99" s="19">
        <v>376135</v>
      </c>
      <c r="H99" s="14"/>
      <c r="I99" s="34">
        <v>231101</v>
      </c>
      <c r="J99" s="35" t="s">
        <v>20</v>
      </c>
    </row>
    <row r="100" spans="1:10" s="76" customFormat="1" ht="25.5" customHeight="1">
      <c r="A100" s="15"/>
      <c r="B100" s="29" t="s">
        <v>43</v>
      </c>
      <c r="C100" s="11"/>
      <c r="D100" s="12" t="s">
        <v>17</v>
      </c>
      <c r="E100" s="83" t="s">
        <v>53</v>
      </c>
      <c r="F100" s="12" t="s">
        <v>28</v>
      </c>
      <c r="G100" s="19">
        <v>167560</v>
      </c>
      <c r="H100" s="14"/>
      <c r="I100" s="34">
        <v>231101</v>
      </c>
      <c r="J100" s="35" t="s">
        <v>20</v>
      </c>
    </row>
    <row r="101" spans="1:10" s="76" customFormat="1" ht="25.5" customHeight="1">
      <c r="A101" s="15"/>
      <c r="B101" s="29" t="s">
        <v>43</v>
      </c>
      <c r="C101" s="11"/>
      <c r="D101" s="12" t="s">
        <v>17</v>
      </c>
      <c r="E101" s="83" t="s">
        <v>53</v>
      </c>
      <c r="F101" s="12" t="s">
        <v>28</v>
      </c>
      <c r="G101" s="19">
        <v>196078.7</v>
      </c>
      <c r="H101" s="14"/>
      <c r="I101" s="34">
        <v>231101</v>
      </c>
      <c r="J101" s="35" t="s">
        <v>20</v>
      </c>
    </row>
    <row r="102" spans="1:10" s="76" customFormat="1" ht="25.5" customHeight="1">
      <c r="A102" s="15"/>
      <c r="B102" s="29" t="s">
        <v>43</v>
      </c>
      <c r="C102" s="11"/>
      <c r="D102" s="12" t="s">
        <v>17</v>
      </c>
      <c r="E102" s="83" t="s">
        <v>53</v>
      </c>
      <c r="F102" s="12" t="s">
        <v>28</v>
      </c>
      <c r="G102" s="19">
        <v>254750</v>
      </c>
      <c r="H102" s="14"/>
      <c r="I102" s="34">
        <v>231101</v>
      </c>
      <c r="J102" s="35" t="s">
        <v>20</v>
      </c>
    </row>
    <row r="103" spans="1:10" s="76" customFormat="1" ht="25.5" customHeight="1">
      <c r="A103" s="15"/>
      <c r="B103" s="29" t="s">
        <v>54</v>
      </c>
      <c r="C103" s="11"/>
      <c r="D103" s="12" t="s">
        <v>17</v>
      </c>
      <c r="E103" s="83" t="s">
        <v>55</v>
      </c>
      <c r="F103" s="12" t="s">
        <v>56</v>
      </c>
      <c r="G103" s="19">
        <v>10668</v>
      </c>
      <c r="H103" s="14"/>
      <c r="I103" s="34">
        <v>231101</v>
      </c>
      <c r="J103" s="35" t="s">
        <v>20</v>
      </c>
    </row>
    <row r="104" spans="1:10" s="76" customFormat="1" ht="25.5" customHeight="1">
      <c r="A104" s="15"/>
      <c r="B104" s="10">
        <v>45909</v>
      </c>
      <c r="C104" s="11"/>
      <c r="D104" s="12" t="s">
        <v>17</v>
      </c>
      <c r="E104" s="83" t="s">
        <v>55</v>
      </c>
      <c r="F104" s="12" t="s">
        <v>56</v>
      </c>
      <c r="G104" s="19">
        <v>229392.76</v>
      </c>
      <c r="H104" s="14"/>
      <c r="I104" s="34">
        <v>231101</v>
      </c>
      <c r="J104" s="35" t="s">
        <v>20</v>
      </c>
    </row>
    <row r="105" spans="1:10" s="76" customFormat="1" ht="25.5" customHeight="1">
      <c r="A105" s="15"/>
      <c r="B105" s="10">
        <v>45909</v>
      </c>
      <c r="C105" s="11"/>
      <c r="D105" s="12" t="s">
        <v>17</v>
      </c>
      <c r="E105" s="83" t="s">
        <v>55</v>
      </c>
      <c r="F105" s="12" t="s">
        <v>56</v>
      </c>
      <c r="G105" s="19">
        <v>170521.38</v>
      </c>
      <c r="H105" s="14"/>
      <c r="I105" s="34">
        <v>231101</v>
      </c>
      <c r="J105" s="35" t="s">
        <v>20</v>
      </c>
    </row>
    <row r="106" spans="1:10" s="76" customFormat="1" ht="25.5" customHeight="1">
      <c r="A106" s="15"/>
      <c r="B106" s="29" t="s">
        <v>57</v>
      </c>
      <c r="C106" s="11"/>
      <c r="D106" s="12" t="s">
        <v>17</v>
      </c>
      <c r="E106" s="83" t="s">
        <v>58</v>
      </c>
      <c r="F106" s="12" t="s">
        <v>56</v>
      </c>
      <c r="G106" s="19">
        <v>265806</v>
      </c>
      <c r="H106" s="14"/>
      <c r="I106" s="34">
        <v>231101</v>
      </c>
      <c r="J106" s="35" t="s">
        <v>20</v>
      </c>
    </row>
    <row r="107" spans="1:10" s="76" customFormat="1" ht="25.5" customHeight="1">
      <c r="A107" s="15"/>
      <c r="B107" s="29" t="s">
        <v>45</v>
      </c>
      <c r="C107" s="11"/>
      <c r="D107" s="12" t="s">
        <v>17</v>
      </c>
      <c r="E107" s="83" t="s">
        <v>59</v>
      </c>
      <c r="F107" s="12" t="s">
        <v>28</v>
      </c>
      <c r="G107" s="74">
        <v>159415.16</v>
      </c>
      <c r="H107" s="14"/>
      <c r="I107" s="34">
        <v>231101</v>
      </c>
      <c r="J107" s="35" t="s">
        <v>20</v>
      </c>
    </row>
    <row r="108" spans="1:10" s="76" customFormat="1" ht="25.5" customHeight="1">
      <c r="A108" s="15"/>
      <c r="B108" s="29">
        <v>45695</v>
      </c>
      <c r="C108" s="11"/>
      <c r="D108" s="12" t="s">
        <v>17</v>
      </c>
      <c r="E108" s="83" t="s">
        <v>60</v>
      </c>
      <c r="F108" s="12" t="s">
        <v>17</v>
      </c>
      <c r="G108" s="74">
        <v>34928</v>
      </c>
      <c r="H108" s="14"/>
      <c r="I108" s="34">
        <v>231101</v>
      </c>
      <c r="J108" s="35" t="s">
        <v>20</v>
      </c>
    </row>
    <row r="109" spans="1:10" s="76" customFormat="1" ht="25.5" customHeight="1">
      <c r="A109" s="15"/>
      <c r="B109" s="29" t="s">
        <v>42</v>
      </c>
      <c r="C109" s="11"/>
      <c r="D109" s="12" t="s">
        <v>17</v>
      </c>
      <c r="E109" s="83" t="s">
        <v>61</v>
      </c>
      <c r="F109" s="12" t="s">
        <v>62</v>
      </c>
      <c r="G109" s="19">
        <v>6115.5</v>
      </c>
      <c r="H109" s="14"/>
      <c r="I109" s="34">
        <v>231101</v>
      </c>
      <c r="J109" s="35" t="s">
        <v>20</v>
      </c>
    </row>
    <row r="110" spans="1:10" s="76" customFormat="1" ht="25.5" customHeight="1">
      <c r="A110" s="15"/>
      <c r="B110" s="29" t="s">
        <v>63</v>
      </c>
      <c r="C110" s="11"/>
      <c r="D110" s="12" t="s">
        <v>17</v>
      </c>
      <c r="E110" s="83" t="s">
        <v>61</v>
      </c>
      <c r="F110" s="12" t="s">
        <v>64</v>
      </c>
      <c r="G110" s="19">
        <v>46020</v>
      </c>
      <c r="H110" s="75"/>
      <c r="I110" s="34">
        <v>231101</v>
      </c>
      <c r="J110" s="35" t="s">
        <v>20</v>
      </c>
    </row>
    <row r="111" spans="1:10" s="76" customFormat="1" ht="25.5" customHeight="1">
      <c r="A111" s="15"/>
      <c r="B111" s="29" t="s">
        <v>23</v>
      </c>
      <c r="C111" s="11"/>
      <c r="D111" s="12" t="s">
        <v>17</v>
      </c>
      <c r="E111" s="83" t="s">
        <v>61</v>
      </c>
      <c r="F111" s="12" t="s">
        <v>64</v>
      </c>
      <c r="G111" s="19">
        <v>188918.9</v>
      </c>
      <c r="H111" s="75"/>
      <c r="I111" s="34">
        <v>231101</v>
      </c>
      <c r="J111" s="35" t="s">
        <v>20</v>
      </c>
    </row>
    <row r="112" spans="1:10" s="76" customFormat="1" ht="25.5" customHeight="1">
      <c r="A112" s="15"/>
      <c r="B112" s="29" t="s">
        <v>23</v>
      </c>
      <c r="C112" s="11"/>
      <c r="D112" s="12" t="s">
        <v>17</v>
      </c>
      <c r="E112" s="83" t="s">
        <v>61</v>
      </c>
      <c r="F112" s="12" t="s">
        <v>64</v>
      </c>
      <c r="G112" s="19">
        <v>265475</v>
      </c>
      <c r="H112" s="75"/>
      <c r="I112" s="34">
        <v>231101</v>
      </c>
      <c r="J112" s="35" t="s">
        <v>20</v>
      </c>
    </row>
    <row r="113" spans="1:10" s="76" customFormat="1" ht="25.5" customHeight="1">
      <c r="A113" s="15"/>
      <c r="B113" s="29" t="s">
        <v>63</v>
      </c>
      <c r="C113" s="11"/>
      <c r="D113" s="12" t="s">
        <v>65</v>
      </c>
      <c r="E113" s="83" t="s">
        <v>66</v>
      </c>
      <c r="F113" s="12" t="s">
        <v>67</v>
      </c>
      <c r="G113" s="19">
        <v>35100</v>
      </c>
      <c r="H113" s="75"/>
      <c r="I113" s="34">
        <v>231101</v>
      </c>
      <c r="J113" s="35" t="s">
        <v>20</v>
      </c>
    </row>
    <row r="114" spans="1:10" s="76" customFormat="1" ht="25.5" customHeight="1">
      <c r="A114" s="15"/>
      <c r="B114" s="10">
        <v>45940</v>
      </c>
      <c r="C114" s="11"/>
      <c r="D114" s="12" t="s">
        <v>65</v>
      </c>
      <c r="E114" s="83" t="s">
        <v>66</v>
      </c>
      <c r="F114" s="12" t="s">
        <v>67</v>
      </c>
      <c r="G114" s="19">
        <v>119373.5</v>
      </c>
      <c r="H114" s="75"/>
      <c r="I114" s="34">
        <v>231101</v>
      </c>
      <c r="J114" s="35" t="s">
        <v>20</v>
      </c>
    </row>
    <row r="115" spans="1:10" s="76" customFormat="1" ht="25.5" customHeight="1">
      <c r="A115" s="15"/>
      <c r="B115" s="10">
        <v>45834</v>
      </c>
      <c r="C115" s="11"/>
      <c r="D115" s="12" t="s">
        <v>65</v>
      </c>
      <c r="E115" s="83" t="s">
        <v>66</v>
      </c>
      <c r="F115" s="12" t="s">
        <v>67</v>
      </c>
      <c r="G115" s="19">
        <v>104201</v>
      </c>
      <c r="H115" s="75"/>
      <c r="I115" s="34">
        <v>231101</v>
      </c>
      <c r="J115" s="35" t="s">
        <v>20</v>
      </c>
    </row>
    <row r="116" spans="1:10" s="76" customFormat="1" ht="25.5" customHeight="1">
      <c r="A116" s="15"/>
      <c r="B116" s="10">
        <v>45861</v>
      </c>
      <c r="C116" s="11"/>
      <c r="D116" s="12" t="s">
        <v>65</v>
      </c>
      <c r="E116" s="83" t="s">
        <v>66</v>
      </c>
      <c r="F116" s="12" t="s">
        <v>67</v>
      </c>
      <c r="G116" s="74">
        <v>323712.24</v>
      </c>
      <c r="H116" s="75"/>
      <c r="I116" s="34">
        <v>231101</v>
      </c>
      <c r="J116" s="35" t="s">
        <v>20</v>
      </c>
    </row>
    <row r="117" spans="1:10" s="76" customFormat="1" ht="25.5" customHeight="1">
      <c r="A117" s="15"/>
      <c r="B117" s="10">
        <v>45894</v>
      </c>
      <c r="C117" s="11"/>
      <c r="D117" s="12" t="s">
        <v>65</v>
      </c>
      <c r="E117" s="84" t="s">
        <v>66</v>
      </c>
      <c r="F117" s="12" t="s">
        <v>67</v>
      </c>
      <c r="G117" s="74">
        <v>232692</v>
      </c>
      <c r="H117" s="75"/>
      <c r="I117" s="34">
        <v>231101</v>
      </c>
      <c r="J117" s="35" t="s">
        <v>20</v>
      </c>
    </row>
    <row r="118" spans="1:10" s="76" customFormat="1" ht="25.5" customHeight="1">
      <c r="A118" s="15"/>
      <c r="B118" s="10">
        <v>45697</v>
      </c>
      <c r="C118" s="11"/>
      <c r="D118" s="12">
        <v>130493154</v>
      </c>
      <c r="E118" s="84" t="s">
        <v>39</v>
      </c>
      <c r="F118" s="12" t="s">
        <v>40</v>
      </c>
      <c r="G118" s="74">
        <v>17194.310000000001</v>
      </c>
      <c r="H118" s="75"/>
      <c r="I118" s="34">
        <v>231101</v>
      </c>
      <c r="J118" s="35" t="s">
        <v>20</v>
      </c>
    </row>
    <row r="119" spans="1:10" s="76" customFormat="1" ht="25.5" customHeight="1">
      <c r="A119" s="15"/>
      <c r="B119" s="10">
        <v>45756</v>
      </c>
      <c r="C119" s="11"/>
      <c r="D119" s="12">
        <v>130493154</v>
      </c>
      <c r="E119" s="84" t="s">
        <v>39</v>
      </c>
      <c r="F119" s="12" t="s">
        <v>40</v>
      </c>
      <c r="G119" s="74">
        <v>12609.16</v>
      </c>
      <c r="H119" s="75"/>
      <c r="I119" s="34">
        <v>231101</v>
      </c>
      <c r="J119" s="35" t="s">
        <v>20</v>
      </c>
    </row>
    <row r="120" spans="1:10" s="76" customFormat="1" ht="25.5" customHeight="1">
      <c r="A120" s="15"/>
      <c r="B120" s="29" t="s">
        <v>68</v>
      </c>
      <c r="C120" s="11"/>
      <c r="D120" s="12">
        <v>130493154</v>
      </c>
      <c r="E120" s="84" t="s">
        <v>39</v>
      </c>
      <c r="F120" s="12" t="s">
        <v>40</v>
      </c>
      <c r="G120" s="74">
        <v>20633.169999999998</v>
      </c>
      <c r="H120" s="75"/>
      <c r="I120" s="34">
        <v>231101</v>
      </c>
      <c r="J120" s="35" t="s">
        <v>20</v>
      </c>
    </row>
    <row r="121" spans="1:10" s="76" customFormat="1" ht="25.5" customHeight="1">
      <c r="A121" s="15"/>
      <c r="B121" s="29" t="s">
        <v>68</v>
      </c>
      <c r="C121" s="11"/>
      <c r="D121" s="12">
        <v>130493154</v>
      </c>
      <c r="E121" s="84" t="s">
        <v>39</v>
      </c>
      <c r="F121" s="12" t="s">
        <v>40</v>
      </c>
      <c r="G121" s="74">
        <v>25218.33</v>
      </c>
      <c r="H121" s="75"/>
      <c r="I121" s="34">
        <v>231101</v>
      </c>
      <c r="J121" s="35" t="s">
        <v>20</v>
      </c>
    </row>
    <row r="122" spans="1:10" s="76" customFormat="1" ht="25.5" customHeight="1">
      <c r="A122" s="15"/>
      <c r="B122" s="29" t="s">
        <v>68</v>
      </c>
      <c r="C122" s="11"/>
      <c r="D122" s="12">
        <v>130493154</v>
      </c>
      <c r="E122" s="84" t="s">
        <v>39</v>
      </c>
      <c r="F122" s="12" t="s">
        <v>40</v>
      </c>
      <c r="G122" s="74">
        <v>14901.73</v>
      </c>
      <c r="H122" s="75"/>
      <c r="I122" s="34">
        <v>231101</v>
      </c>
      <c r="J122" s="35" t="s">
        <v>20</v>
      </c>
    </row>
    <row r="123" spans="1:10" s="76" customFormat="1" ht="25.5" customHeight="1">
      <c r="A123" s="15"/>
      <c r="B123" s="29" t="s">
        <v>69</v>
      </c>
      <c r="C123" s="11"/>
      <c r="D123" s="12">
        <v>130493154</v>
      </c>
      <c r="E123" s="84" t="s">
        <v>39</v>
      </c>
      <c r="F123" s="12" t="s">
        <v>40</v>
      </c>
      <c r="G123" s="74">
        <v>14901.73</v>
      </c>
      <c r="H123" s="75"/>
      <c r="I123" s="34">
        <v>231101</v>
      </c>
      <c r="J123" s="35" t="s">
        <v>20</v>
      </c>
    </row>
    <row r="124" spans="1:10" s="76" customFormat="1" ht="25.5" customHeight="1">
      <c r="A124" s="15"/>
      <c r="B124" s="29" t="s">
        <v>70</v>
      </c>
      <c r="C124" s="11"/>
      <c r="D124" s="12">
        <v>130493154</v>
      </c>
      <c r="E124" s="84" t="s">
        <v>39</v>
      </c>
      <c r="F124" s="12" t="s">
        <v>40</v>
      </c>
      <c r="G124" s="74">
        <v>6877.72</v>
      </c>
      <c r="H124" s="75"/>
      <c r="I124" s="34">
        <v>231101</v>
      </c>
      <c r="J124" s="35" t="s">
        <v>20</v>
      </c>
    </row>
    <row r="125" spans="1:10" s="76" customFormat="1" ht="25.5" customHeight="1">
      <c r="A125" s="15"/>
      <c r="B125" s="29" t="s">
        <v>71</v>
      </c>
      <c r="C125" s="11"/>
      <c r="D125" s="12">
        <v>130493154</v>
      </c>
      <c r="E125" s="84" t="s">
        <v>39</v>
      </c>
      <c r="F125" s="12" t="s">
        <v>40</v>
      </c>
      <c r="G125" s="74">
        <v>21779.46</v>
      </c>
      <c r="H125" s="75"/>
      <c r="I125" s="34">
        <v>231101</v>
      </c>
      <c r="J125" s="35" t="s">
        <v>20</v>
      </c>
    </row>
    <row r="126" spans="1:10" s="76" customFormat="1" ht="25.5" customHeight="1">
      <c r="A126" s="15"/>
      <c r="B126" s="29" t="s">
        <v>72</v>
      </c>
      <c r="C126" s="11"/>
      <c r="D126" s="12">
        <v>130493154</v>
      </c>
      <c r="E126" s="84" t="s">
        <v>39</v>
      </c>
      <c r="F126" s="12" t="s">
        <v>40</v>
      </c>
      <c r="G126" s="74">
        <v>16048.03</v>
      </c>
      <c r="H126" s="75"/>
      <c r="I126" s="34">
        <v>231101</v>
      </c>
      <c r="J126" s="35" t="s">
        <v>20</v>
      </c>
    </row>
    <row r="127" spans="1:10" s="76" customFormat="1" ht="25.5" customHeight="1">
      <c r="A127" s="15"/>
      <c r="B127" s="29" t="s">
        <v>73</v>
      </c>
      <c r="C127" s="11"/>
      <c r="D127" s="12">
        <v>130493154</v>
      </c>
      <c r="E127" s="84" t="s">
        <v>39</v>
      </c>
      <c r="F127" s="12" t="s">
        <v>40</v>
      </c>
      <c r="G127" s="74">
        <v>11462.88</v>
      </c>
      <c r="H127" s="75"/>
      <c r="I127" s="34">
        <v>231101</v>
      </c>
      <c r="J127" s="35" t="s">
        <v>20</v>
      </c>
    </row>
    <row r="128" spans="1:10" s="76" customFormat="1" ht="25.5" customHeight="1">
      <c r="A128" s="15"/>
      <c r="B128" s="10">
        <v>45862</v>
      </c>
      <c r="C128" s="11"/>
      <c r="D128" s="15" t="s">
        <v>65</v>
      </c>
      <c r="E128" s="85" t="s">
        <v>66</v>
      </c>
      <c r="F128" s="15" t="s">
        <v>67</v>
      </c>
      <c r="G128" s="19">
        <v>28320</v>
      </c>
      <c r="H128" s="14"/>
      <c r="I128" s="34">
        <v>231101</v>
      </c>
      <c r="J128" s="36" t="s">
        <v>20</v>
      </c>
    </row>
    <row r="129" spans="1:10" s="76" customFormat="1" ht="25.5" customHeight="1">
      <c r="A129" s="15"/>
      <c r="B129" s="10">
        <v>45749</v>
      </c>
      <c r="C129" s="11"/>
      <c r="D129" s="15" t="s">
        <v>74</v>
      </c>
      <c r="E129" s="86" t="s">
        <v>75</v>
      </c>
      <c r="F129" s="15" t="s">
        <v>64</v>
      </c>
      <c r="G129" s="19">
        <v>53100</v>
      </c>
      <c r="H129" s="14"/>
      <c r="I129" s="34">
        <v>231101</v>
      </c>
      <c r="J129" s="36" t="s">
        <v>20</v>
      </c>
    </row>
    <row r="130" spans="1:10" s="76" customFormat="1" ht="25.5" customHeight="1">
      <c r="A130" s="15"/>
      <c r="B130" s="10">
        <v>45896</v>
      </c>
      <c r="C130" s="11"/>
      <c r="D130" s="12" t="s">
        <v>74</v>
      </c>
      <c r="E130" s="86" t="s">
        <v>75</v>
      </c>
      <c r="F130" s="12" t="s">
        <v>64</v>
      </c>
      <c r="G130" s="19">
        <v>258672</v>
      </c>
      <c r="H130" s="14"/>
      <c r="I130" s="34">
        <v>231101</v>
      </c>
      <c r="J130" s="35" t="s">
        <v>20</v>
      </c>
    </row>
    <row r="131" spans="1:10" s="76" customFormat="1" ht="25.5" customHeight="1">
      <c r="A131" s="15"/>
      <c r="B131" s="10">
        <v>45761</v>
      </c>
      <c r="C131" s="11"/>
      <c r="D131" s="15" t="s">
        <v>74</v>
      </c>
      <c r="E131" s="86" t="s">
        <v>75</v>
      </c>
      <c r="F131" s="12" t="s">
        <v>64</v>
      </c>
      <c r="G131" s="19">
        <v>156188.26</v>
      </c>
      <c r="H131" s="14"/>
      <c r="I131" s="34">
        <v>231101</v>
      </c>
      <c r="J131" s="36" t="s">
        <v>20</v>
      </c>
    </row>
    <row r="132" spans="1:10" s="76" customFormat="1" ht="25.5" customHeight="1">
      <c r="A132" s="15"/>
      <c r="B132" s="10">
        <v>45770</v>
      </c>
      <c r="C132" s="11"/>
      <c r="D132" s="15" t="s">
        <v>74</v>
      </c>
      <c r="E132" s="86" t="s">
        <v>75</v>
      </c>
      <c r="F132" s="12" t="s">
        <v>64</v>
      </c>
      <c r="G132" s="19">
        <v>27240</v>
      </c>
      <c r="H132" s="14"/>
      <c r="I132" s="34">
        <v>231101</v>
      </c>
      <c r="J132" s="36" t="s">
        <v>20</v>
      </c>
    </row>
    <row r="133" spans="1:10" s="76" customFormat="1" ht="25.5" customHeight="1">
      <c r="A133" s="15"/>
      <c r="B133" s="10">
        <v>45820</v>
      </c>
      <c r="C133" s="11"/>
      <c r="D133" s="15" t="s">
        <v>74</v>
      </c>
      <c r="E133" s="86" t="s">
        <v>75</v>
      </c>
      <c r="F133" s="12" t="s">
        <v>64</v>
      </c>
      <c r="G133" s="19">
        <v>90288</v>
      </c>
      <c r="H133" s="14"/>
      <c r="I133" s="34">
        <v>231101</v>
      </c>
      <c r="J133" s="36" t="s">
        <v>20</v>
      </c>
    </row>
    <row r="134" spans="1:10" s="76" customFormat="1" ht="25.5" customHeight="1">
      <c r="A134" s="15"/>
      <c r="B134" s="10">
        <v>45835</v>
      </c>
      <c r="C134" s="11"/>
      <c r="D134" s="15" t="s">
        <v>74</v>
      </c>
      <c r="E134" s="86" t="s">
        <v>75</v>
      </c>
      <c r="F134" s="12" t="s">
        <v>64</v>
      </c>
      <c r="G134" s="19">
        <v>34900</v>
      </c>
      <c r="H134" s="14"/>
      <c r="I134" s="34">
        <v>231101</v>
      </c>
      <c r="J134" s="36" t="s">
        <v>20</v>
      </c>
    </row>
    <row r="135" spans="1:10" s="76" customFormat="1" ht="25.5" customHeight="1">
      <c r="A135" s="15"/>
      <c r="B135" s="10">
        <v>45859</v>
      </c>
      <c r="C135" s="11"/>
      <c r="D135" s="15" t="s">
        <v>74</v>
      </c>
      <c r="E135" s="86" t="s">
        <v>75</v>
      </c>
      <c r="F135" s="12" t="s">
        <v>64</v>
      </c>
      <c r="G135" s="19">
        <v>136340.4</v>
      </c>
      <c r="H135" s="14"/>
      <c r="I135" s="34">
        <v>231101</v>
      </c>
      <c r="J135" s="36" t="s">
        <v>20</v>
      </c>
    </row>
    <row r="136" spans="1:10" s="76" customFormat="1" ht="25.5" customHeight="1">
      <c r="A136" s="15"/>
      <c r="B136" s="29" t="s">
        <v>76</v>
      </c>
      <c r="C136" s="11"/>
      <c r="D136" s="15">
        <v>101737751</v>
      </c>
      <c r="E136" s="85" t="s">
        <v>77</v>
      </c>
      <c r="F136" s="15" t="s">
        <v>67</v>
      </c>
      <c r="G136" s="19">
        <v>41991.05</v>
      </c>
      <c r="H136" s="14"/>
      <c r="I136" s="34">
        <v>231101</v>
      </c>
      <c r="J136" s="36" t="s">
        <v>20</v>
      </c>
    </row>
    <row r="137" spans="1:10" s="76" customFormat="1" ht="25.5" customHeight="1">
      <c r="A137" s="15"/>
      <c r="B137" s="10">
        <v>45841</v>
      </c>
      <c r="C137" s="11"/>
      <c r="D137" s="15">
        <v>101737751</v>
      </c>
      <c r="E137" s="85" t="s">
        <v>77</v>
      </c>
      <c r="F137" s="15" t="s">
        <v>67</v>
      </c>
      <c r="G137" s="19">
        <v>59086.73</v>
      </c>
      <c r="H137" s="14"/>
      <c r="I137" s="34">
        <v>231101</v>
      </c>
      <c r="J137" s="36" t="s">
        <v>20</v>
      </c>
    </row>
    <row r="138" spans="1:10" s="76" customFormat="1" ht="25.5" customHeight="1">
      <c r="A138" s="15"/>
      <c r="B138" s="10">
        <v>45862</v>
      </c>
      <c r="C138" s="11"/>
      <c r="D138" s="15">
        <v>101737751</v>
      </c>
      <c r="E138" s="85" t="s">
        <v>77</v>
      </c>
      <c r="F138" s="15" t="s">
        <v>67</v>
      </c>
      <c r="G138" s="19">
        <v>17000</v>
      </c>
      <c r="H138" s="14"/>
      <c r="I138" s="34">
        <v>231101</v>
      </c>
      <c r="J138" s="36" t="s">
        <v>20</v>
      </c>
    </row>
    <row r="139" spans="1:10" s="76" customFormat="1" ht="25.5" customHeight="1">
      <c r="A139" s="15"/>
      <c r="B139" s="10">
        <v>45869</v>
      </c>
      <c r="C139" s="11"/>
      <c r="D139" s="15">
        <v>101737751</v>
      </c>
      <c r="E139" s="85" t="s">
        <v>77</v>
      </c>
      <c r="F139" s="15" t="s">
        <v>67</v>
      </c>
      <c r="G139" s="19">
        <v>3245.9</v>
      </c>
      <c r="H139" s="14"/>
      <c r="I139" s="34">
        <v>231101</v>
      </c>
      <c r="J139" s="36" t="s">
        <v>20</v>
      </c>
    </row>
    <row r="140" spans="1:10" s="76" customFormat="1" ht="25.5" customHeight="1">
      <c r="A140" s="15"/>
      <c r="B140" s="10">
        <v>45908</v>
      </c>
      <c r="C140" s="11"/>
      <c r="D140" s="15">
        <v>101737751</v>
      </c>
      <c r="E140" s="86" t="s">
        <v>77</v>
      </c>
      <c r="F140" s="12" t="s">
        <v>67</v>
      </c>
      <c r="G140" s="19">
        <v>83482.100000000006</v>
      </c>
      <c r="H140" s="14"/>
      <c r="I140" s="34">
        <v>231101</v>
      </c>
      <c r="J140" s="35" t="s">
        <v>20</v>
      </c>
    </row>
    <row r="141" spans="1:10" s="76" customFormat="1" ht="25.5" customHeight="1">
      <c r="A141" s="15"/>
      <c r="B141" s="10">
        <v>45861</v>
      </c>
      <c r="C141" s="11"/>
      <c r="D141" s="15">
        <v>101737751</v>
      </c>
      <c r="E141" s="85" t="s">
        <v>78</v>
      </c>
      <c r="F141" s="15" t="s">
        <v>79</v>
      </c>
      <c r="G141" s="19">
        <v>53000</v>
      </c>
      <c r="H141" s="14"/>
      <c r="I141" s="34">
        <v>231101</v>
      </c>
      <c r="J141" s="36" t="s">
        <v>20</v>
      </c>
    </row>
    <row r="142" spans="1:10" s="76" customFormat="1" ht="25.5" customHeight="1">
      <c r="A142" s="15"/>
      <c r="B142" s="29" t="s">
        <v>29</v>
      </c>
      <c r="C142" s="11"/>
      <c r="D142" s="15">
        <v>101737751</v>
      </c>
      <c r="E142" s="86" t="s">
        <v>78</v>
      </c>
      <c r="F142" s="12" t="s">
        <v>79</v>
      </c>
      <c r="G142" s="19">
        <v>70800</v>
      </c>
      <c r="H142" s="14"/>
      <c r="I142" s="34">
        <v>231101</v>
      </c>
      <c r="J142" s="35" t="s">
        <v>20</v>
      </c>
    </row>
    <row r="143" spans="1:10" s="76" customFormat="1" ht="25.5" customHeight="1">
      <c r="A143" s="15"/>
      <c r="B143" s="29" t="s">
        <v>46</v>
      </c>
      <c r="C143" s="11"/>
      <c r="D143" s="12" t="s">
        <v>17</v>
      </c>
      <c r="E143" s="86" t="s">
        <v>80</v>
      </c>
      <c r="F143" s="12" t="s">
        <v>67</v>
      </c>
      <c r="G143" s="19">
        <v>118000</v>
      </c>
      <c r="H143" s="14"/>
      <c r="I143" s="34">
        <v>239501</v>
      </c>
      <c r="J143" s="35" t="s">
        <v>20</v>
      </c>
    </row>
    <row r="144" spans="1:10" s="76" customFormat="1" ht="25.5" customHeight="1">
      <c r="A144" s="15"/>
      <c r="B144" s="29" t="s">
        <v>81</v>
      </c>
      <c r="C144" s="11"/>
      <c r="D144" s="12" t="s">
        <v>17</v>
      </c>
      <c r="E144" s="86" t="s">
        <v>80</v>
      </c>
      <c r="F144" s="12" t="s">
        <v>67</v>
      </c>
      <c r="G144" s="19">
        <v>94400</v>
      </c>
      <c r="H144" s="14"/>
      <c r="I144" s="34">
        <v>239501</v>
      </c>
      <c r="J144" s="35" t="s">
        <v>20</v>
      </c>
    </row>
    <row r="145" spans="1:10" s="76" customFormat="1" ht="25.5" customHeight="1">
      <c r="A145" s="15"/>
      <c r="B145" s="10">
        <v>45880</v>
      </c>
      <c r="C145" s="11"/>
      <c r="D145" s="12" t="s">
        <v>17</v>
      </c>
      <c r="E145" s="86" t="s">
        <v>80</v>
      </c>
      <c r="F145" s="12" t="s">
        <v>82</v>
      </c>
      <c r="G145" s="19">
        <v>11800</v>
      </c>
      <c r="H145" s="14"/>
      <c r="I145" s="34">
        <v>231101</v>
      </c>
      <c r="J145" s="35" t="s">
        <v>20</v>
      </c>
    </row>
    <row r="146" spans="1:10" s="82" customFormat="1" ht="26.45" customHeight="1">
      <c r="A146" s="15"/>
      <c r="B146" s="39"/>
      <c r="C146" s="11"/>
      <c r="D146" s="15"/>
      <c r="E146" s="40" t="s">
        <v>15</v>
      </c>
      <c r="F146" s="15"/>
      <c r="G146" s="19">
        <f>+G98+G99+G100+G101+G102+G103+G104+G105+G106+G107+G108+G109+G110+G111+G112+G113+G114+G115+G116+G117+G118+G119+G120+G121+G122+G123+G124+G125+G126+G127+G128+G129+G130+G131+G132+G133+G134+G135+G136+G137+G138+G139+G140+G141+G142+G143+G144+G145</f>
        <v>4746344.1000000006</v>
      </c>
      <c r="H146" s="14"/>
      <c r="I146" s="14"/>
      <c r="J146" s="14"/>
    </row>
    <row r="147" spans="1:10" s="82" customFormat="1">
      <c r="A147" s="41"/>
      <c r="B147" s="130"/>
      <c r="C147" s="131"/>
      <c r="D147" s="132"/>
      <c r="E147" s="15"/>
      <c r="F147" s="41"/>
      <c r="G147" s="42"/>
      <c r="H147" s="42"/>
      <c r="I147" s="42"/>
      <c r="J147" s="42"/>
    </row>
    <row r="148" spans="1:10" s="82" customFormat="1" ht="78.75" customHeight="1">
      <c r="A148" s="78" t="s">
        <v>83</v>
      </c>
      <c r="B148" s="78"/>
      <c r="C148" s="78"/>
      <c r="D148" s="78"/>
      <c r="E148" s="15"/>
      <c r="F148" s="78"/>
      <c r="G148" s="87">
        <f ca="1">F148:G155</f>
        <v>0</v>
      </c>
      <c r="H148" s="78"/>
      <c r="I148" s="78"/>
      <c r="J148" s="78"/>
    </row>
    <row r="149" spans="1:10" s="76" customFormat="1" ht="25.5" customHeight="1">
      <c r="A149" s="15"/>
      <c r="B149" s="10">
        <v>45800</v>
      </c>
      <c r="C149" s="11"/>
      <c r="D149" s="12" t="s">
        <v>17</v>
      </c>
      <c r="E149" s="12" t="s">
        <v>84</v>
      </c>
      <c r="F149" s="12" t="s">
        <v>52</v>
      </c>
      <c r="G149" s="74">
        <v>111097</v>
      </c>
      <c r="H149" s="75" t="s">
        <v>85</v>
      </c>
      <c r="I149" s="34">
        <v>231101</v>
      </c>
      <c r="J149" s="35" t="s">
        <v>20</v>
      </c>
    </row>
    <row r="150" spans="1:10" s="76" customFormat="1" ht="25.5" customHeight="1">
      <c r="A150" s="15"/>
      <c r="B150" s="29" t="s">
        <v>29</v>
      </c>
      <c r="C150" s="11"/>
      <c r="D150" s="12">
        <v>101866969</v>
      </c>
      <c r="E150" s="12" t="s">
        <v>86</v>
      </c>
      <c r="F150" s="12" t="s">
        <v>87</v>
      </c>
      <c r="G150" s="74">
        <v>58528</v>
      </c>
      <c r="H150" s="75" t="s">
        <v>85</v>
      </c>
      <c r="I150" s="34">
        <v>231101</v>
      </c>
      <c r="J150" s="35" t="s">
        <v>20</v>
      </c>
    </row>
    <row r="151" spans="1:10" s="76" customFormat="1" ht="25.5" customHeight="1">
      <c r="A151" s="15"/>
      <c r="B151" s="10">
        <v>45967</v>
      </c>
      <c r="C151" s="11"/>
      <c r="D151" s="12">
        <v>101866969</v>
      </c>
      <c r="E151" s="12" t="s">
        <v>86</v>
      </c>
      <c r="F151" s="12" t="s">
        <v>87</v>
      </c>
      <c r="G151" s="74">
        <v>23836</v>
      </c>
      <c r="H151" s="75" t="s">
        <v>85</v>
      </c>
      <c r="I151" s="34">
        <v>231101</v>
      </c>
      <c r="J151" s="35" t="s">
        <v>20</v>
      </c>
    </row>
    <row r="152" spans="1:10" s="76" customFormat="1" ht="25.5" customHeight="1">
      <c r="A152" s="15"/>
      <c r="B152" s="10">
        <v>45967</v>
      </c>
      <c r="C152" s="11"/>
      <c r="D152" s="12">
        <v>101866969</v>
      </c>
      <c r="E152" s="12" t="s">
        <v>86</v>
      </c>
      <c r="F152" s="12" t="s">
        <v>87</v>
      </c>
      <c r="G152" s="74">
        <v>70928</v>
      </c>
      <c r="H152" s="75" t="s">
        <v>85</v>
      </c>
      <c r="I152" s="34">
        <v>231101</v>
      </c>
      <c r="J152" s="35" t="s">
        <v>20</v>
      </c>
    </row>
    <row r="153" spans="1:10" s="76" customFormat="1" ht="25.5" customHeight="1">
      <c r="A153" s="15"/>
      <c r="B153" s="29" t="s">
        <v>57</v>
      </c>
      <c r="C153" s="11"/>
      <c r="D153" s="12">
        <v>101866969</v>
      </c>
      <c r="E153" s="12" t="s">
        <v>86</v>
      </c>
      <c r="F153" s="12" t="s">
        <v>87</v>
      </c>
      <c r="G153" s="74">
        <v>42480</v>
      </c>
      <c r="H153" s="75" t="s">
        <v>85</v>
      </c>
      <c r="I153" s="34">
        <v>231101</v>
      </c>
      <c r="J153" s="35" t="s">
        <v>20</v>
      </c>
    </row>
    <row r="154" spans="1:10" s="76" customFormat="1" ht="25.5" customHeight="1">
      <c r="A154" s="15"/>
      <c r="B154" s="29" t="s">
        <v>88</v>
      </c>
      <c r="C154" s="11"/>
      <c r="D154" s="12">
        <v>101866969</v>
      </c>
      <c r="E154" s="12" t="s">
        <v>86</v>
      </c>
      <c r="F154" s="12" t="s">
        <v>87</v>
      </c>
      <c r="G154" s="74">
        <v>50976</v>
      </c>
      <c r="H154" s="75" t="s">
        <v>85</v>
      </c>
      <c r="I154" s="34">
        <v>23101</v>
      </c>
      <c r="J154" s="35" t="s">
        <v>20</v>
      </c>
    </row>
    <row r="155" spans="1:10" s="76" customFormat="1" ht="25.5" customHeight="1">
      <c r="A155" s="15"/>
      <c r="B155" s="29" t="s">
        <v>42</v>
      </c>
      <c r="C155" s="11"/>
      <c r="D155" s="12">
        <v>101097434</v>
      </c>
      <c r="E155" s="12" t="s">
        <v>89</v>
      </c>
      <c r="F155" s="12" t="s">
        <v>67</v>
      </c>
      <c r="G155" s="74">
        <v>184538.16</v>
      </c>
      <c r="H155" s="75" t="s">
        <v>85</v>
      </c>
      <c r="I155" s="34">
        <v>231101</v>
      </c>
      <c r="J155" s="35" t="s">
        <v>20</v>
      </c>
    </row>
    <row r="156" spans="1:10" s="76" customFormat="1" ht="25.5" customHeight="1">
      <c r="A156" s="15"/>
      <c r="B156" s="29" t="s">
        <v>42</v>
      </c>
      <c r="C156" s="11"/>
      <c r="D156" s="12">
        <v>101097434</v>
      </c>
      <c r="E156" s="12" t="s">
        <v>89</v>
      </c>
      <c r="F156" s="12" t="s">
        <v>67</v>
      </c>
      <c r="G156" s="74">
        <v>773126</v>
      </c>
      <c r="H156" s="75" t="s">
        <v>85</v>
      </c>
      <c r="I156" s="34">
        <v>231101</v>
      </c>
      <c r="J156" s="35" t="s">
        <v>20</v>
      </c>
    </row>
    <row r="157" spans="1:10" s="76" customFormat="1" ht="25.5" customHeight="1">
      <c r="A157" s="15"/>
      <c r="B157" s="29" t="s">
        <v>90</v>
      </c>
      <c r="C157" s="11"/>
      <c r="D157" s="12">
        <v>101097434</v>
      </c>
      <c r="E157" s="12" t="s">
        <v>89</v>
      </c>
      <c r="F157" s="12" t="s">
        <v>67</v>
      </c>
      <c r="G157" s="74">
        <v>48000</v>
      </c>
      <c r="H157" s="75" t="s">
        <v>85</v>
      </c>
      <c r="I157" s="34">
        <v>231101</v>
      </c>
      <c r="J157" s="35" t="s">
        <v>20</v>
      </c>
    </row>
    <row r="158" spans="1:10" s="76" customFormat="1" ht="25.5" customHeight="1">
      <c r="A158" s="15"/>
      <c r="B158" s="29" t="s">
        <v>68</v>
      </c>
      <c r="C158" s="11"/>
      <c r="D158" s="12">
        <v>101097434</v>
      </c>
      <c r="E158" s="12" t="s">
        <v>89</v>
      </c>
      <c r="F158" s="12" t="s">
        <v>67</v>
      </c>
      <c r="G158" s="74">
        <v>199189</v>
      </c>
      <c r="H158" s="75" t="s">
        <v>85</v>
      </c>
      <c r="I158" s="34">
        <v>231101</v>
      </c>
      <c r="J158" s="35" t="s">
        <v>20</v>
      </c>
    </row>
    <row r="159" spans="1:10" s="76" customFormat="1" ht="25.5" customHeight="1">
      <c r="A159" s="15"/>
      <c r="B159" s="29" t="s">
        <v>23</v>
      </c>
      <c r="C159" s="11"/>
      <c r="D159" s="12">
        <v>101097434</v>
      </c>
      <c r="E159" s="12" t="s">
        <v>89</v>
      </c>
      <c r="F159" s="12" t="s">
        <v>67</v>
      </c>
      <c r="G159" s="74">
        <v>34378</v>
      </c>
      <c r="H159" s="75" t="s">
        <v>85</v>
      </c>
      <c r="I159" s="34">
        <v>23101</v>
      </c>
      <c r="J159" s="35" t="s">
        <v>20</v>
      </c>
    </row>
    <row r="160" spans="1:10" s="76" customFormat="1" ht="25.5" customHeight="1">
      <c r="A160" s="15"/>
      <c r="B160" s="10">
        <v>45890</v>
      </c>
      <c r="C160" s="11"/>
      <c r="D160" s="12" t="s">
        <v>91</v>
      </c>
      <c r="E160" s="12" t="s">
        <v>92</v>
      </c>
      <c r="F160" s="12" t="s">
        <v>28</v>
      </c>
      <c r="G160" s="74">
        <v>120929.44</v>
      </c>
      <c r="H160" s="75" t="s">
        <v>85</v>
      </c>
      <c r="I160" s="34">
        <v>231101</v>
      </c>
      <c r="J160" s="35" t="s">
        <v>20</v>
      </c>
    </row>
    <row r="161" spans="1:10" s="76" customFormat="1" ht="25.5" customHeight="1">
      <c r="A161" s="15"/>
      <c r="B161" s="10">
        <v>45889</v>
      </c>
      <c r="C161" s="11"/>
      <c r="D161" s="12" t="s">
        <v>91</v>
      </c>
      <c r="E161" s="12" t="s">
        <v>92</v>
      </c>
      <c r="F161" s="12" t="s">
        <v>28</v>
      </c>
      <c r="G161" s="74">
        <v>165900</v>
      </c>
      <c r="H161" s="75" t="s">
        <v>85</v>
      </c>
      <c r="I161" s="34">
        <v>231101</v>
      </c>
      <c r="J161" s="35" t="s">
        <v>20</v>
      </c>
    </row>
    <row r="162" spans="1:10" s="76" customFormat="1" ht="25.5" customHeight="1">
      <c r="A162" s="15"/>
      <c r="B162" s="10">
        <v>45677</v>
      </c>
      <c r="C162" s="11"/>
      <c r="D162" s="15" t="s">
        <v>93</v>
      </c>
      <c r="E162" s="12" t="s">
        <v>92</v>
      </c>
      <c r="F162" s="15" t="s">
        <v>28</v>
      </c>
      <c r="G162" s="19">
        <v>60614</v>
      </c>
      <c r="H162" s="14" t="s">
        <v>85</v>
      </c>
      <c r="I162" s="34">
        <v>231101</v>
      </c>
      <c r="J162" s="36" t="s">
        <v>20</v>
      </c>
    </row>
    <row r="163" spans="1:10" s="76" customFormat="1" ht="25.5" customHeight="1">
      <c r="A163" s="15"/>
      <c r="B163" s="88">
        <v>45721</v>
      </c>
      <c r="C163" s="11"/>
      <c r="D163" s="15" t="s">
        <v>93</v>
      </c>
      <c r="E163" s="12" t="s">
        <v>92</v>
      </c>
      <c r="F163" s="15" t="s">
        <v>28</v>
      </c>
      <c r="G163" s="19">
        <v>84038</v>
      </c>
      <c r="H163" s="14" t="s">
        <v>85</v>
      </c>
      <c r="I163" s="34">
        <v>231101</v>
      </c>
      <c r="J163" s="36" t="s">
        <v>20</v>
      </c>
    </row>
    <row r="164" spans="1:10" s="76" customFormat="1" ht="25.5" customHeight="1">
      <c r="A164" s="15"/>
      <c r="B164" s="10">
        <v>45679</v>
      </c>
      <c r="C164" s="11"/>
      <c r="D164" s="15" t="s">
        <v>93</v>
      </c>
      <c r="E164" s="12" t="s">
        <v>92</v>
      </c>
      <c r="F164" s="15" t="s">
        <v>28</v>
      </c>
      <c r="G164" s="19">
        <v>25050</v>
      </c>
      <c r="H164" s="14" t="s">
        <v>85</v>
      </c>
      <c r="I164" s="34">
        <v>231101</v>
      </c>
      <c r="J164" s="36" t="s">
        <v>20</v>
      </c>
    </row>
    <row r="165" spans="1:10" s="76" customFormat="1" ht="25.5" customHeight="1">
      <c r="A165" s="15"/>
      <c r="B165" s="10">
        <v>45702</v>
      </c>
      <c r="C165" s="11"/>
      <c r="D165" s="15" t="s">
        <v>93</v>
      </c>
      <c r="E165" s="12" t="s">
        <v>92</v>
      </c>
      <c r="F165" s="15" t="s">
        <v>28</v>
      </c>
      <c r="G165" s="19">
        <v>53200</v>
      </c>
      <c r="H165" s="14" t="s">
        <v>85</v>
      </c>
      <c r="I165" s="34">
        <v>231101</v>
      </c>
      <c r="J165" s="36" t="s">
        <v>20</v>
      </c>
    </row>
    <row r="166" spans="1:10" s="76" customFormat="1" ht="25.5" customHeight="1">
      <c r="A166" s="15"/>
      <c r="B166" s="10">
        <v>45709</v>
      </c>
      <c r="C166" s="11"/>
      <c r="D166" s="15" t="s">
        <v>93</v>
      </c>
      <c r="E166" s="12" t="s">
        <v>92</v>
      </c>
      <c r="F166" s="15" t="s">
        <v>28</v>
      </c>
      <c r="G166" s="19">
        <v>26520</v>
      </c>
      <c r="H166" s="14" t="s">
        <v>85</v>
      </c>
      <c r="I166" s="34">
        <v>231101</v>
      </c>
      <c r="J166" s="36" t="s">
        <v>20</v>
      </c>
    </row>
    <row r="167" spans="1:10" s="76" customFormat="1" ht="25.5" customHeight="1">
      <c r="A167" s="15"/>
      <c r="B167" s="10">
        <v>45798</v>
      </c>
      <c r="C167" s="11"/>
      <c r="D167" s="15" t="s">
        <v>93</v>
      </c>
      <c r="E167" s="12" t="s">
        <v>92</v>
      </c>
      <c r="F167" s="15" t="s">
        <v>28</v>
      </c>
      <c r="G167" s="19">
        <v>132568</v>
      </c>
      <c r="H167" s="14" t="s">
        <v>85</v>
      </c>
      <c r="I167" s="34">
        <v>231101</v>
      </c>
      <c r="J167" s="36" t="s">
        <v>20</v>
      </c>
    </row>
    <row r="168" spans="1:10" s="76" customFormat="1" ht="25.5" customHeight="1">
      <c r="A168" s="15"/>
      <c r="B168" s="10">
        <v>45735</v>
      </c>
      <c r="C168" s="11"/>
      <c r="D168" s="15" t="s">
        <v>93</v>
      </c>
      <c r="E168" s="12" t="s">
        <v>92</v>
      </c>
      <c r="F168" s="15" t="s">
        <v>28</v>
      </c>
      <c r="G168" s="19">
        <v>32387.84</v>
      </c>
      <c r="H168" s="14" t="s">
        <v>85</v>
      </c>
      <c r="I168" s="34">
        <v>231101</v>
      </c>
      <c r="J168" s="36" t="s">
        <v>20</v>
      </c>
    </row>
    <row r="169" spans="1:10" s="76" customFormat="1" ht="25.5" customHeight="1">
      <c r="A169" s="15"/>
      <c r="B169" s="10">
        <v>45778</v>
      </c>
      <c r="C169" s="11"/>
      <c r="D169" s="15" t="s">
        <v>93</v>
      </c>
      <c r="E169" s="12" t="s">
        <v>92</v>
      </c>
      <c r="F169" s="15" t="s">
        <v>28</v>
      </c>
      <c r="G169" s="19">
        <v>112426</v>
      </c>
      <c r="H169" s="14" t="s">
        <v>85</v>
      </c>
      <c r="I169" s="34">
        <v>231101</v>
      </c>
      <c r="J169" s="36" t="s">
        <v>20</v>
      </c>
    </row>
    <row r="170" spans="1:10" s="76" customFormat="1" ht="25.5" customHeight="1">
      <c r="A170" s="15"/>
      <c r="B170" s="10">
        <v>45805</v>
      </c>
      <c r="C170" s="11"/>
      <c r="D170" s="15" t="s">
        <v>93</v>
      </c>
      <c r="E170" s="12" t="s">
        <v>92</v>
      </c>
      <c r="F170" s="15" t="s">
        <v>28</v>
      </c>
      <c r="G170" s="19">
        <v>44650</v>
      </c>
      <c r="H170" s="14" t="s">
        <v>85</v>
      </c>
      <c r="I170" s="34">
        <v>231101</v>
      </c>
      <c r="J170" s="36" t="s">
        <v>20</v>
      </c>
    </row>
    <row r="171" spans="1:10" s="76" customFormat="1" ht="25.5" customHeight="1">
      <c r="A171" s="15"/>
      <c r="B171" s="10">
        <v>45811</v>
      </c>
      <c r="C171" s="11"/>
      <c r="D171" s="15" t="s">
        <v>93</v>
      </c>
      <c r="E171" s="12" t="s">
        <v>92</v>
      </c>
      <c r="F171" s="15" t="s">
        <v>28</v>
      </c>
      <c r="G171" s="19">
        <v>4000</v>
      </c>
      <c r="H171" s="14" t="s">
        <v>85</v>
      </c>
      <c r="I171" s="34">
        <v>231101</v>
      </c>
      <c r="J171" s="36" t="s">
        <v>20</v>
      </c>
    </row>
    <row r="172" spans="1:10" s="76" customFormat="1" ht="25.5" customHeight="1">
      <c r="A172" s="15"/>
      <c r="B172" s="10">
        <v>45835</v>
      </c>
      <c r="C172" s="11"/>
      <c r="D172" s="15" t="s">
        <v>93</v>
      </c>
      <c r="E172" s="12" t="s">
        <v>92</v>
      </c>
      <c r="F172" s="15" t="s">
        <v>28</v>
      </c>
      <c r="G172" s="19">
        <v>9773</v>
      </c>
      <c r="H172" s="14" t="s">
        <v>85</v>
      </c>
      <c r="I172" s="34">
        <v>231101</v>
      </c>
      <c r="J172" s="36" t="s">
        <v>20</v>
      </c>
    </row>
    <row r="173" spans="1:10" s="76" customFormat="1" ht="25.5" customHeight="1">
      <c r="A173" s="15"/>
      <c r="B173" s="10">
        <v>45820</v>
      </c>
      <c r="C173" s="11"/>
      <c r="D173" s="15" t="s">
        <v>93</v>
      </c>
      <c r="E173" s="12" t="s">
        <v>92</v>
      </c>
      <c r="F173" s="15" t="s">
        <v>28</v>
      </c>
      <c r="G173" s="19">
        <v>114900</v>
      </c>
      <c r="H173" s="14" t="s">
        <v>85</v>
      </c>
      <c r="I173" s="34">
        <v>231101</v>
      </c>
      <c r="J173" s="36" t="s">
        <v>20</v>
      </c>
    </row>
    <row r="174" spans="1:10" s="76" customFormat="1" ht="25.5" customHeight="1">
      <c r="A174" s="15"/>
      <c r="B174" s="10">
        <v>45859</v>
      </c>
      <c r="C174" s="11"/>
      <c r="D174" s="12" t="s">
        <v>93</v>
      </c>
      <c r="E174" s="12" t="s">
        <v>92</v>
      </c>
      <c r="F174" s="15" t="s">
        <v>28</v>
      </c>
      <c r="G174" s="19">
        <v>117331</v>
      </c>
      <c r="H174" s="14" t="s">
        <v>85</v>
      </c>
      <c r="I174" s="34">
        <v>231101</v>
      </c>
      <c r="J174" s="36" t="s">
        <v>20</v>
      </c>
    </row>
    <row r="175" spans="1:10" s="76" customFormat="1" ht="25.5" customHeight="1">
      <c r="A175" s="15"/>
      <c r="B175" s="29" t="s">
        <v>45</v>
      </c>
      <c r="C175" s="11"/>
      <c r="D175" s="15" t="s">
        <v>93</v>
      </c>
      <c r="E175" s="12" t="s">
        <v>92</v>
      </c>
      <c r="F175" s="12" t="s">
        <v>28</v>
      </c>
      <c r="G175" s="19">
        <v>8496</v>
      </c>
      <c r="H175" s="75" t="s">
        <v>85</v>
      </c>
      <c r="I175" s="34">
        <v>231101</v>
      </c>
      <c r="J175" s="35" t="s">
        <v>20</v>
      </c>
    </row>
    <row r="176" spans="1:10" s="76" customFormat="1" ht="25.5" customHeight="1">
      <c r="A176" s="15"/>
      <c r="B176" s="29" t="s">
        <v>45</v>
      </c>
      <c r="C176" s="11"/>
      <c r="D176" s="12" t="s">
        <v>93</v>
      </c>
      <c r="E176" s="12" t="s">
        <v>94</v>
      </c>
      <c r="F176" s="12" t="s">
        <v>95</v>
      </c>
      <c r="G176" s="19">
        <v>16099.58</v>
      </c>
      <c r="H176" s="75" t="s">
        <v>85</v>
      </c>
      <c r="I176" s="34">
        <v>231101</v>
      </c>
      <c r="J176" s="35" t="s">
        <v>20</v>
      </c>
    </row>
    <row r="177" spans="1:10" s="76" customFormat="1" ht="25.5" customHeight="1">
      <c r="A177" s="70" t="s">
        <v>275</v>
      </c>
      <c r="B177" s="89">
        <v>45964</v>
      </c>
      <c r="C177" s="71"/>
      <c r="D177" s="70">
        <v>131398073</v>
      </c>
      <c r="E177" s="70" t="s">
        <v>276</v>
      </c>
      <c r="F177" s="70" t="s">
        <v>95</v>
      </c>
      <c r="G177" s="90">
        <v>4236.57</v>
      </c>
      <c r="H177" s="90" t="s">
        <v>85</v>
      </c>
      <c r="I177" s="91">
        <v>231101</v>
      </c>
      <c r="J177" s="92" t="s">
        <v>20</v>
      </c>
    </row>
    <row r="178" spans="1:10" s="76" customFormat="1" ht="25.5" customHeight="1">
      <c r="A178" s="15"/>
      <c r="B178" s="29">
        <v>45698</v>
      </c>
      <c r="C178" s="11"/>
      <c r="D178" s="12" t="s">
        <v>17</v>
      </c>
      <c r="E178" s="12" t="s">
        <v>96</v>
      </c>
      <c r="F178" s="12" t="s">
        <v>97</v>
      </c>
      <c r="G178" s="19">
        <v>41300</v>
      </c>
      <c r="H178" s="75" t="s">
        <v>85</v>
      </c>
      <c r="I178" s="34">
        <v>231101</v>
      </c>
      <c r="J178" s="35" t="s">
        <v>20</v>
      </c>
    </row>
    <row r="179" spans="1:10" s="76" customFormat="1" ht="25.5" customHeight="1">
      <c r="A179" s="15"/>
      <c r="B179" s="29" t="s">
        <v>17</v>
      </c>
      <c r="C179" s="11"/>
      <c r="D179" s="12" t="s">
        <v>17</v>
      </c>
      <c r="E179" s="12" t="s">
        <v>98</v>
      </c>
      <c r="F179" s="12" t="s">
        <v>28</v>
      </c>
      <c r="G179" s="19">
        <v>116000</v>
      </c>
      <c r="H179" s="14" t="s">
        <v>85</v>
      </c>
      <c r="I179" s="34">
        <v>231101</v>
      </c>
      <c r="J179" s="36" t="s">
        <v>20</v>
      </c>
    </row>
    <row r="180" spans="1:10" s="76" customFormat="1" ht="25.5" customHeight="1">
      <c r="A180" s="15"/>
      <c r="B180" s="10">
        <v>45835</v>
      </c>
      <c r="C180" s="11"/>
      <c r="D180" s="15">
        <v>132218094</v>
      </c>
      <c r="E180" s="15" t="s">
        <v>99</v>
      </c>
      <c r="F180" s="15" t="s">
        <v>28</v>
      </c>
      <c r="G180" s="19">
        <v>36344</v>
      </c>
      <c r="H180" s="14" t="s">
        <v>85</v>
      </c>
      <c r="I180" s="34">
        <v>231101</v>
      </c>
      <c r="J180" s="36" t="s">
        <v>20</v>
      </c>
    </row>
    <row r="181" spans="1:10" s="76" customFormat="1" ht="25.5" customHeight="1">
      <c r="A181" s="15"/>
      <c r="B181" s="43">
        <v>45697</v>
      </c>
      <c r="C181" s="44"/>
      <c r="D181" s="15">
        <v>132218094</v>
      </c>
      <c r="E181" s="12" t="s">
        <v>99</v>
      </c>
      <c r="F181" s="93" t="s">
        <v>28</v>
      </c>
      <c r="G181" s="45">
        <v>35100</v>
      </c>
      <c r="H181" s="75" t="s">
        <v>85</v>
      </c>
      <c r="I181" s="94">
        <v>231101</v>
      </c>
      <c r="J181" s="35" t="s">
        <v>20</v>
      </c>
    </row>
    <row r="182" spans="1:10" s="76" customFormat="1" ht="25.5" customHeight="1">
      <c r="A182" s="70" t="s">
        <v>283</v>
      </c>
      <c r="B182" s="43">
        <v>45978</v>
      </c>
      <c r="C182" s="44"/>
      <c r="D182" s="15">
        <v>132218094</v>
      </c>
      <c r="E182" s="70" t="s">
        <v>99</v>
      </c>
      <c r="F182" s="95" t="s">
        <v>28</v>
      </c>
      <c r="G182" s="45">
        <v>189467</v>
      </c>
      <c r="H182" s="75" t="s">
        <v>85</v>
      </c>
      <c r="I182" s="94">
        <v>231101</v>
      </c>
      <c r="J182" s="35" t="s">
        <v>20</v>
      </c>
    </row>
    <row r="183" spans="1:10" s="76" customFormat="1" ht="25.5" customHeight="1">
      <c r="A183" s="70" t="s">
        <v>284</v>
      </c>
      <c r="B183" s="43">
        <v>45979</v>
      </c>
      <c r="C183" s="44"/>
      <c r="D183" s="15">
        <v>132218094</v>
      </c>
      <c r="E183" s="70" t="s">
        <v>99</v>
      </c>
      <c r="F183" s="95" t="s">
        <v>28</v>
      </c>
      <c r="G183" s="45">
        <v>67000</v>
      </c>
      <c r="H183" s="75" t="s">
        <v>85</v>
      </c>
      <c r="I183" s="94">
        <v>231101</v>
      </c>
      <c r="J183" s="35" t="s">
        <v>20</v>
      </c>
    </row>
    <row r="184" spans="1:10" s="76" customFormat="1" ht="25.5" customHeight="1">
      <c r="A184" s="15"/>
      <c r="B184" s="43">
        <v>45969</v>
      </c>
      <c r="C184" s="44"/>
      <c r="D184" s="93" t="s">
        <v>17</v>
      </c>
      <c r="E184" s="12" t="s">
        <v>100</v>
      </c>
      <c r="F184" s="93" t="s">
        <v>101</v>
      </c>
      <c r="G184" s="45">
        <v>3540</v>
      </c>
      <c r="H184" s="75" t="s">
        <v>85</v>
      </c>
      <c r="I184" s="94">
        <v>231101</v>
      </c>
      <c r="J184" s="35" t="s">
        <v>20</v>
      </c>
    </row>
    <row r="185" spans="1:10" s="76" customFormat="1" ht="25.5" customHeight="1">
      <c r="A185" s="15"/>
      <c r="B185" s="96" t="s">
        <v>23</v>
      </c>
      <c r="C185" s="44"/>
      <c r="D185" s="93" t="s">
        <v>17</v>
      </c>
      <c r="E185" s="12" t="s">
        <v>100</v>
      </c>
      <c r="F185" s="93" t="s">
        <v>102</v>
      </c>
      <c r="G185" s="45">
        <v>47200</v>
      </c>
      <c r="H185" s="75" t="s">
        <v>85</v>
      </c>
      <c r="I185" s="94">
        <v>231101</v>
      </c>
      <c r="J185" s="35" t="s">
        <v>20</v>
      </c>
    </row>
    <row r="186" spans="1:10" s="76" customFormat="1" ht="25.5" customHeight="1">
      <c r="A186" s="70" t="s">
        <v>242</v>
      </c>
      <c r="B186" s="96">
        <v>45968</v>
      </c>
      <c r="C186" s="44"/>
      <c r="D186" s="93"/>
      <c r="E186" s="70" t="s">
        <v>100</v>
      </c>
      <c r="F186" s="95" t="s">
        <v>102</v>
      </c>
      <c r="G186" s="45">
        <v>23600</v>
      </c>
      <c r="H186" s="75" t="s">
        <v>85</v>
      </c>
      <c r="I186" s="94">
        <v>231101</v>
      </c>
      <c r="J186" s="35" t="s">
        <v>20</v>
      </c>
    </row>
    <row r="187" spans="1:10" s="76" customFormat="1" ht="25.5" customHeight="1">
      <c r="A187" s="15"/>
      <c r="B187" s="43" t="s">
        <v>88</v>
      </c>
      <c r="C187" s="44"/>
      <c r="D187" s="46" t="s">
        <v>17</v>
      </c>
      <c r="E187" s="15" t="s">
        <v>103</v>
      </c>
      <c r="F187" s="46" t="s">
        <v>104</v>
      </c>
      <c r="G187" s="45">
        <v>52708.71</v>
      </c>
      <c r="H187" s="14" t="s">
        <v>85</v>
      </c>
      <c r="I187" s="94">
        <v>231101</v>
      </c>
      <c r="J187" s="36" t="s">
        <v>20</v>
      </c>
    </row>
    <row r="188" spans="1:10" s="76" customFormat="1" ht="36.75" customHeight="1">
      <c r="A188" s="15"/>
      <c r="B188" s="43">
        <v>45840</v>
      </c>
      <c r="C188" s="44"/>
      <c r="D188" s="46" t="s">
        <v>17</v>
      </c>
      <c r="E188" s="47" t="s">
        <v>103</v>
      </c>
      <c r="F188" s="46" t="s">
        <v>104</v>
      </c>
      <c r="G188" s="45">
        <v>37165.269999999997</v>
      </c>
      <c r="H188" s="14" t="s">
        <v>85</v>
      </c>
      <c r="I188" s="52">
        <v>231101</v>
      </c>
      <c r="J188" s="36" t="s">
        <v>20</v>
      </c>
    </row>
    <row r="189" spans="1:10" s="76" customFormat="1" ht="36.75" customHeight="1">
      <c r="A189" s="15"/>
      <c r="B189" s="43"/>
      <c r="C189" s="44"/>
      <c r="D189" s="46"/>
      <c r="E189" s="47"/>
      <c r="F189" s="46" t="s">
        <v>15</v>
      </c>
      <c r="G189" s="45">
        <f>SUM(G149:G188)</f>
        <v>3379620.57</v>
      </c>
      <c r="H189" s="14"/>
      <c r="I189" s="52"/>
      <c r="J189" s="36"/>
    </row>
    <row r="190" spans="1:10" s="82" customFormat="1" ht="21">
      <c r="A190" s="40" t="s">
        <v>105</v>
      </c>
      <c r="B190" s="40"/>
      <c r="C190" s="40"/>
      <c r="D190" s="40"/>
      <c r="E190" s="47"/>
      <c r="F190" s="40"/>
      <c r="G190" s="40"/>
      <c r="H190" s="40"/>
      <c r="I190" s="40"/>
      <c r="J190" s="40"/>
    </row>
    <row r="191" spans="1:10" s="82" customFormat="1" ht="30" customHeight="1">
      <c r="A191" s="48"/>
      <c r="B191" s="49">
        <v>43346</v>
      </c>
      <c r="C191" s="49"/>
      <c r="D191" s="47">
        <v>131491172</v>
      </c>
      <c r="E191" s="50" t="s">
        <v>106</v>
      </c>
      <c r="F191" s="47" t="s">
        <v>107</v>
      </c>
      <c r="G191" s="14">
        <v>45553.77</v>
      </c>
      <c r="H191" s="14" t="s">
        <v>85</v>
      </c>
      <c r="I191" s="53">
        <v>231101</v>
      </c>
      <c r="J191" s="36" t="s">
        <v>20</v>
      </c>
    </row>
    <row r="192" spans="1:10" s="82" customFormat="1" ht="30" customHeight="1">
      <c r="A192" s="48"/>
      <c r="B192" s="49">
        <v>43374</v>
      </c>
      <c r="C192" s="49"/>
      <c r="D192" s="47">
        <v>131491172</v>
      </c>
      <c r="E192" s="50" t="s">
        <v>106</v>
      </c>
      <c r="F192" s="47" t="s">
        <v>107</v>
      </c>
      <c r="G192" s="14">
        <v>63279.75</v>
      </c>
      <c r="H192" s="14" t="s">
        <v>85</v>
      </c>
      <c r="I192" s="53">
        <v>231101</v>
      </c>
      <c r="J192" s="36" t="s">
        <v>20</v>
      </c>
    </row>
    <row r="193" spans="1:10" s="82" customFormat="1" ht="30" customHeight="1">
      <c r="A193" s="48"/>
      <c r="B193" s="49">
        <v>43374</v>
      </c>
      <c r="C193" s="49"/>
      <c r="D193" s="47">
        <v>131491172</v>
      </c>
      <c r="E193" s="50" t="s">
        <v>106</v>
      </c>
      <c r="F193" s="47" t="s">
        <v>107</v>
      </c>
      <c r="G193" s="14">
        <v>73290.149999999994</v>
      </c>
      <c r="H193" s="14" t="s">
        <v>85</v>
      </c>
      <c r="I193" s="53">
        <v>231101</v>
      </c>
      <c r="J193" s="36" t="s">
        <v>20</v>
      </c>
    </row>
    <row r="194" spans="1:10" s="82" customFormat="1" ht="30" customHeight="1">
      <c r="A194" s="48"/>
      <c r="B194" s="49">
        <v>40555</v>
      </c>
      <c r="C194" s="49"/>
      <c r="D194" s="47">
        <v>131491172</v>
      </c>
      <c r="E194" s="97" t="s">
        <v>108</v>
      </c>
      <c r="F194" s="47" t="s">
        <v>109</v>
      </c>
      <c r="G194" s="14">
        <v>16240</v>
      </c>
      <c r="H194" s="14" t="s">
        <v>85</v>
      </c>
      <c r="I194" s="53">
        <v>231101</v>
      </c>
      <c r="J194" s="36" t="s">
        <v>20</v>
      </c>
    </row>
    <row r="195" spans="1:10" s="82" customFormat="1" ht="30" customHeight="1">
      <c r="A195" s="48"/>
      <c r="B195" s="49">
        <v>45360</v>
      </c>
      <c r="C195" s="49"/>
      <c r="D195" s="47" t="s">
        <v>110</v>
      </c>
      <c r="E195" s="97" t="s">
        <v>111</v>
      </c>
      <c r="F195" s="47" t="s">
        <v>28</v>
      </c>
      <c r="G195" s="14">
        <v>95825.600000000006</v>
      </c>
      <c r="H195" s="14" t="s">
        <v>85</v>
      </c>
      <c r="I195" s="53">
        <v>231101</v>
      </c>
      <c r="J195" s="36" t="s">
        <v>20</v>
      </c>
    </row>
    <row r="196" spans="1:10" s="82" customFormat="1" ht="30" customHeight="1">
      <c r="A196" s="48"/>
      <c r="B196" s="49" t="s">
        <v>112</v>
      </c>
      <c r="C196" s="49"/>
      <c r="D196" s="47" t="s">
        <v>110</v>
      </c>
      <c r="E196" s="50" t="s">
        <v>111</v>
      </c>
      <c r="F196" s="47" t="s">
        <v>28</v>
      </c>
      <c r="G196" s="14">
        <v>81337.88</v>
      </c>
      <c r="H196" s="14" t="s">
        <v>85</v>
      </c>
      <c r="I196" s="53">
        <v>231101</v>
      </c>
      <c r="J196" s="36" t="s">
        <v>20</v>
      </c>
    </row>
    <row r="197" spans="1:10" s="82" customFormat="1" ht="30" customHeight="1">
      <c r="A197" s="48"/>
      <c r="B197" s="49">
        <v>45771</v>
      </c>
      <c r="C197" s="49"/>
      <c r="D197" s="47" t="s">
        <v>110</v>
      </c>
      <c r="E197" s="50" t="s">
        <v>111</v>
      </c>
      <c r="F197" s="47" t="s">
        <v>28</v>
      </c>
      <c r="G197" s="14">
        <v>79360</v>
      </c>
      <c r="H197" s="14" t="s">
        <v>85</v>
      </c>
      <c r="I197" s="53">
        <v>231101</v>
      </c>
      <c r="J197" s="36" t="s">
        <v>20</v>
      </c>
    </row>
    <row r="198" spans="1:10" s="82" customFormat="1" ht="30" customHeight="1">
      <c r="A198" s="48"/>
      <c r="B198" s="49">
        <v>45552</v>
      </c>
      <c r="C198" s="49"/>
      <c r="D198" s="47" t="s">
        <v>110</v>
      </c>
      <c r="E198" s="50" t="s">
        <v>111</v>
      </c>
      <c r="F198" s="47" t="s">
        <v>28</v>
      </c>
      <c r="G198" s="14">
        <v>194416</v>
      </c>
      <c r="H198" s="14" t="s">
        <v>85</v>
      </c>
      <c r="I198" s="53">
        <v>231101</v>
      </c>
      <c r="J198" s="36" t="s">
        <v>20</v>
      </c>
    </row>
    <row r="199" spans="1:10" s="82" customFormat="1" ht="30" customHeight="1">
      <c r="A199" s="48"/>
      <c r="B199" s="49">
        <v>45722</v>
      </c>
      <c r="C199" s="49"/>
      <c r="D199" s="47" t="s">
        <v>110</v>
      </c>
      <c r="E199" s="50" t="s">
        <v>111</v>
      </c>
      <c r="F199" s="47" t="s">
        <v>28</v>
      </c>
      <c r="G199" s="14">
        <v>123500</v>
      </c>
      <c r="H199" s="14" t="s">
        <v>85</v>
      </c>
      <c r="I199" s="53">
        <v>231101</v>
      </c>
      <c r="J199" s="36" t="s">
        <v>20</v>
      </c>
    </row>
    <row r="200" spans="1:10" s="82" customFormat="1" ht="30" customHeight="1">
      <c r="A200" s="48"/>
      <c r="B200" s="49">
        <v>45842</v>
      </c>
      <c r="C200" s="49"/>
      <c r="D200" s="47" t="s">
        <v>110</v>
      </c>
      <c r="E200" s="50" t="s">
        <v>111</v>
      </c>
      <c r="F200" s="47" t="s">
        <v>28</v>
      </c>
      <c r="G200" s="14">
        <v>82768</v>
      </c>
      <c r="H200" s="14" t="s">
        <v>85</v>
      </c>
      <c r="I200" s="53">
        <v>231101</v>
      </c>
      <c r="J200" s="36" t="s">
        <v>20</v>
      </c>
    </row>
    <row r="201" spans="1:10" s="82" customFormat="1" ht="30" customHeight="1">
      <c r="A201" s="48"/>
      <c r="B201" s="49">
        <v>45688</v>
      </c>
      <c r="C201" s="49"/>
      <c r="D201" s="47" t="s">
        <v>110</v>
      </c>
      <c r="E201" s="50" t="s">
        <v>111</v>
      </c>
      <c r="F201" s="47" t="s">
        <v>28</v>
      </c>
      <c r="G201" s="14">
        <v>82560</v>
      </c>
      <c r="H201" s="14" t="s">
        <v>85</v>
      </c>
      <c r="I201" s="53">
        <v>231101</v>
      </c>
      <c r="J201" s="36" t="s">
        <v>20</v>
      </c>
    </row>
    <row r="202" spans="1:10" s="82" customFormat="1" ht="30" customHeight="1">
      <c r="A202" s="48"/>
      <c r="B202" s="49">
        <v>45667</v>
      </c>
      <c r="C202" s="49"/>
      <c r="D202" s="47" t="s">
        <v>110</v>
      </c>
      <c r="E202" s="50" t="s">
        <v>111</v>
      </c>
      <c r="F202" s="47" t="s">
        <v>28</v>
      </c>
      <c r="G202" s="14">
        <v>216661.2</v>
      </c>
      <c r="H202" s="14" t="s">
        <v>85</v>
      </c>
      <c r="I202" s="53">
        <v>231101</v>
      </c>
      <c r="J202" s="36" t="s">
        <v>20</v>
      </c>
    </row>
    <row r="203" spans="1:10" s="82" customFormat="1" ht="30" customHeight="1">
      <c r="A203" s="48"/>
      <c r="B203" s="49">
        <v>45735</v>
      </c>
      <c r="C203" s="49"/>
      <c r="D203" s="47" t="s">
        <v>110</v>
      </c>
      <c r="E203" s="50" t="s">
        <v>111</v>
      </c>
      <c r="F203" s="47" t="s">
        <v>28</v>
      </c>
      <c r="G203" s="14">
        <v>29200</v>
      </c>
      <c r="H203" s="14" t="s">
        <v>85</v>
      </c>
      <c r="I203" s="53">
        <v>231101</v>
      </c>
      <c r="J203" s="36" t="s">
        <v>20</v>
      </c>
    </row>
    <row r="204" spans="1:10" s="82" customFormat="1" ht="30" customHeight="1">
      <c r="A204" s="48"/>
      <c r="B204" s="49">
        <v>45618</v>
      </c>
      <c r="C204" s="49"/>
      <c r="D204" s="47" t="s">
        <v>110</v>
      </c>
      <c r="E204" s="50" t="s">
        <v>111</v>
      </c>
      <c r="F204" s="47" t="s">
        <v>28</v>
      </c>
      <c r="G204" s="14">
        <v>107500</v>
      </c>
      <c r="H204" s="14" t="s">
        <v>85</v>
      </c>
      <c r="I204" s="53">
        <v>231101</v>
      </c>
      <c r="J204" s="36" t="s">
        <v>20</v>
      </c>
    </row>
    <row r="205" spans="1:10" s="82" customFormat="1" ht="30" customHeight="1">
      <c r="A205" s="48"/>
      <c r="B205" s="49">
        <v>45629</v>
      </c>
      <c r="C205" s="49"/>
      <c r="D205" s="47" t="s">
        <v>113</v>
      </c>
      <c r="E205" s="50" t="s">
        <v>111</v>
      </c>
      <c r="F205" s="47" t="s">
        <v>28</v>
      </c>
      <c r="G205" s="14">
        <v>86888</v>
      </c>
      <c r="H205" s="14" t="s">
        <v>85</v>
      </c>
      <c r="I205" s="53">
        <v>231101</v>
      </c>
      <c r="J205" s="36" t="s">
        <v>20</v>
      </c>
    </row>
    <row r="206" spans="1:10" s="82" customFormat="1" ht="30" customHeight="1">
      <c r="A206" s="48"/>
      <c r="B206" s="49">
        <v>45639</v>
      </c>
      <c r="C206" s="49"/>
      <c r="D206" s="47" t="s">
        <v>113</v>
      </c>
      <c r="E206" s="50" t="s">
        <v>111</v>
      </c>
      <c r="F206" s="47" t="s">
        <v>28</v>
      </c>
      <c r="G206" s="14">
        <v>41892</v>
      </c>
      <c r="H206" s="14" t="s">
        <v>85</v>
      </c>
      <c r="I206" s="53">
        <v>231101</v>
      </c>
      <c r="J206" s="36" t="s">
        <v>20</v>
      </c>
    </row>
    <row r="207" spans="1:10" s="82" customFormat="1" ht="30" customHeight="1">
      <c r="A207" s="48"/>
      <c r="B207" s="49">
        <v>45643</v>
      </c>
      <c r="C207" s="49"/>
      <c r="D207" s="47" t="s">
        <v>114</v>
      </c>
      <c r="E207" s="50" t="s">
        <v>111</v>
      </c>
      <c r="F207" s="47" t="s">
        <v>28</v>
      </c>
      <c r="G207" s="14">
        <v>21312</v>
      </c>
      <c r="H207" s="14" t="s">
        <v>85</v>
      </c>
      <c r="I207" s="53">
        <v>231101</v>
      </c>
      <c r="J207" s="36" t="s">
        <v>20</v>
      </c>
    </row>
    <row r="208" spans="1:10" s="82" customFormat="1" ht="30" customHeight="1">
      <c r="A208" s="48"/>
      <c r="B208" s="49">
        <v>45643</v>
      </c>
      <c r="C208" s="49"/>
      <c r="D208" s="47" t="s">
        <v>114</v>
      </c>
      <c r="E208" s="50" t="s">
        <v>111</v>
      </c>
      <c r="F208" s="47" t="s">
        <v>28</v>
      </c>
      <c r="G208" s="14">
        <v>66158</v>
      </c>
      <c r="H208" s="14" t="s">
        <v>85</v>
      </c>
      <c r="I208" s="53">
        <v>231101</v>
      </c>
      <c r="J208" s="36" t="s">
        <v>20</v>
      </c>
    </row>
    <row r="209" spans="1:10" s="82" customFormat="1" ht="30" customHeight="1">
      <c r="A209" s="48"/>
      <c r="B209" s="49">
        <v>45645</v>
      </c>
      <c r="C209" s="49"/>
      <c r="D209" s="47" t="s">
        <v>114</v>
      </c>
      <c r="E209" s="50" t="s">
        <v>111</v>
      </c>
      <c r="F209" s="47" t="s">
        <v>28</v>
      </c>
      <c r="G209" s="14">
        <v>16300</v>
      </c>
      <c r="H209" s="14" t="s">
        <v>85</v>
      </c>
      <c r="I209" s="53">
        <v>231101</v>
      </c>
      <c r="J209" s="36" t="s">
        <v>20</v>
      </c>
    </row>
    <row r="210" spans="1:10" s="82" customFormat="1" ht="30" customHeight="1">
      <c r="A210" s="48"/>
      <c r="B210" s="49">
        <v>45699</v>
      </c>
      <c r="C210" s="49"/>
      <c r="D210" s="47" t="s">
        <v>114</v>
      </c>
      <c r="E210" s="50" t="s">
        <v>111</v>
      </c>
      <c r="F210" s="47" t="s">
        <v>28</v>
      </c>
      <c r="G210" s="14">
        <v>258563</v>
      </c>
      <c r="H210" s="14" t="s">
        <v>85</v>
      </c>
      <c r="I210" s="53">
        <v>231101</v>
      </c>
      <c r="J210" s="36" t="s">
        <v>20</v>
      </c>
    </row>
    <row r="211" spans="1:10" s="82" customFormat="1" ht="30" customHeight="1">
      <c r="A211" s="48"/>
      <c r="B211" s="49">
        <v>45707</v>
      </c>
      <c r="C211" s="49"/>
      <c r="D211" s="47" t="s">
        <v>114</v>
      </c>
      <c r="E211" s="50" t="s">
        <v>111</v>
      </c>
      <c r="F211" s="47" t="s">
        <v>28</v>
      </c>
      <c r="G211" s="14">
        <v>68880</v>
      </c>
      <c r="H211" s="14" t="s">
        <v>85</v>
      </c>
      <c r="I211" s="53">
        <v>231101</v>
      </c>
      <c r="J211" s="36" t="s">
        <v>20</v>
      </c>
    </row>
    <row r="212" spans="1:10" s="82" customFormat="1" ht="30" customHeight="1">
      <c r="A212" s="48"/>
      <c r="B212" s="49">
        <v>45709</v>
      </c>
      <c r="C212" s="49"/>
      <c r="D212" s="47" t="s">
        <v>114</v>
      </c>
      <c r="E212" s="50" t="s">
        <v>111</v>
      </c>
      <c r="F212" s="47" t="s">
        <v>28</v>
      </c>
      <c r="G212" s="14">
        <v>23250</v>
      </c>
      <c r="H212" s="14" t="s">
        <v>85</v>
      </c>
      <c r="I212" s="53">
        <v>231101</v>
      </c>
      <c r="J212" s="36" t="s">
        <v>20</v>
      </c>
    </row>
    <row r="213" spans="1:10" s="82" customFormat="1" ht="30" customHeight="1">
      <c r="A213" s="48"/>
      <c r="B213" s="49">
        <v>45762</v>
      </c>
      <c r="C213" s="49"/>
      <c r="D213" s="47" t="s">
        <v>114</v>
      </c>
      <c r="E213" s="50" t="s">
        <v>111</v>
      </c>
      <c r="F213" s="47" t="s">
        <v>28</v>
      </c>
      <c r="G213" s="14">
        <v>71004</v>
      </c>
      <c r="H213" s="14" t="s">
        <v>85</v>
      </c>
      <c r="I213" s="53">
        <v>231101</v>
      </c>
      <c r="J213" s="36" t="s">
        <v>20</v>
      </c>
    </row>
    <row r="214" spans="1:10" s="82" customFormat="1" ht="30" customHeight="1">
      <c r="A214" s="48"/>
      <c r="B214" s="49">
        <v>45762</v>
      </c>
      <c r="C214" s="49"/>
      <c r="D214" s="47" t="s">
        <v>114</v>
      </c>
      <c r="E214" s="50" t="s">
        <v>111</v>
      </c>
      <c r="F214" s="47" t="s">
        <v>28</v>
      </c>
      <c r="G214" s="14">
        <v>144620</v>
      </c>
      <c r="H214" s="14" t="s">
        <v>85</v>
      </c>
      <c r="I214" s="53">
        <v>231101</v>
      </c>
      <c r="J214" s="36" t="s">
        <v>20</v>
      </c>
    </row>
    <row r="215" spans="1:10" s="82" customFormat="1" ht="30" customHeight="1">
      <c r="A215" s="48"/>
      <c r="B215" s="49">
        <v>45741</v>
      </c>
      <c r="C215" s="49"/>
      <c r="D215" s="47" t="s">
        <v>114</v>
      </c>
      <c r="E215" s="50" t="s">
        <v>111</v>
      </c>
      <c r="F215" s="47" t="s">
        <v>28</v>
      </c>
      <c r="G215" s="14">
        <v>70410</v>
      </c>
      <c r="H215" s="14" t="s">
        <v>85</v>
      </c>
      <c r="I215" s="53">
        <v>231101</v>
      </c>
      <c r="J215" s="36" t="s">
        <v>20</v>
      </c>
    </row>
    <row r="216" spans="1:10" s="82" customFormat="1" ht="30" customHeight="1">
      <c r="A216" s="48"/>
      <c r="B216" s="49">
        <v>45681</v>
      </c>
      <c r="C216" s="49"/>
      <c r="D216" s="47" t="s">
        <v>114</v>
      </c>
      <c r="E216" s="50" t="s">
        <v>111</v>
      </c>
      <c r="F216" s="47" t="s">
        <v>28</v>
      </c>
      <c r="G216" s="14">
        <v>204790</v>
      </c>
      <c r="H216" s="14" t="s">
        <v>85</v>
      </c>
      <c r="I216" s="53">
        <v>231101</v>
      </c>
      <c r="J216" s="36" t="s">
        <v>20</v>
      </c>
    </row>
    <row r="217" spans="1:10" s="82" customFormat="1" ht="30" customHeight="1">
      <c r="A217" s="48"/>
      <c r="B217" s="49">
        <v>45677</v>
      </c>
      <c r="C217" s="49"/>
      <c r="D217" s="47" t="s">
        <v>114</v>
      </c>
      <c r="E217" s="50" t="s">
        <v>111</v>
      </c>
      <c r="F217" s="47" t="s">
        <v>28</v>
      </c>
      <c r="G217" s="14">
        <v>339275</v>
      </c>
      <c r="H217" s="14" t="s">
        <v>85</v>
      </c>
      <c r="I217" s="53">
        <v>231101</v>
      </c>
      <c r="J217" s="36" t="s">
        <v>20</v>
      </c>
    </row>
    <row r="218" spans="1:10" s="82" customFormat="1" ht="30" customHeight="1">
      <c r="A218" s="48"/>
      <c r="B218" s="49">
        <v>45475</v>
      </c>
      <c r="C218" s="49"/>
      <c r="D218" s="51" t="s">
        <v>17</v>
      </c>
      <c r="E218" s="97" t="s">
        <v>115</v>
      </c>
      <c r="F218" s="51" t="s">
        <v>116</v>
      </c>
      <c r="G218" s="14">
        <v>16082</v>
      </c>
      <c r="H218" s="75" t="s">
        <v>85</v>
      </c>
      <c r="I218" s="53">
        <v>231101</v>
      </c>
      <c r="J218" s="35" t="s">
        <v>20</v>
      </c>
    </row>
    <row r="219" spans="1:10" s="82" customFormat="1" ht="30" customHeight="1">
      <c r="A219" s="48"/>
      <c r="B219" s="98" t="s">
        <v>117</v>
      </c>
      <c r="C219" s="49"/>
      <c r="D219" s="51" t="s">
        <v>17</v>
      </c>
      <c r="E219" s="97" t="s">
        <v>115</v>
      </c>
      <c r="F219" s="51" t="s">
        <v>116</v>
      </c>
      <c r="G219" s="14">
        <v>147000</v>
      </c>
      <c r="H219" s="75" t="s">
        <v>85</v>
      </c>
      <c r="I219" s="53">
        <v>231101</v>
      </c>
      <c r="J219" s="35" t="s">
        <v>20</v>
      </c>
    </row>
    <row r="220" spans="1:10" s="82" customFormat="1" ht="30" customHeight="1">
      <c r="A220" s="48"/>
      <c r="B220" s="49">
        <v>45714</v>
      </c>
      <c r="C220" s="49"/>
      <c r="D220" s="51" t="s">
        <v>118</v>
      </c>
      <c r="E220" s="51" t="s">
        <v>119</v>
      </c>
      <c r="F220" s="51" t="s">
        <v>79</v>
      </c>
      <c r="G220" s="75">
        <v>159810.70000000001</v>
      </c>
      <c r="H220" s="75" t="s">
        <v>85</v>
      </c>
      <c r="I220" s="53">
        <v>234101</v>
      </c>
      <c r="J220" s="35" t="s">
        <v>20</v>
      </c>
    </row>
    <row r="221" spans="1:10" s="82" customFormat="1" ht="30" customHeight="1">
      <c r="A221" s="48"/>
      <c r="B221" s="49">
        <v>45867</v>
      </c>
      <c r="C221" s="49"/>
      <c r="D221" s="47" t="s">
        <v>118</v>
      </c>
      <c r="E221" s="47" t="s">
        <v>120</v>
      </c>
      <c r="F221" s="47" t="s">
        <v>79</v>
      </c>
      <c r="G221" s="14">
        <v>15340</v>
      </c>
      <c r="H221" s="14" t="s">
        <v>85</v>
      </c>
      <c r="I221" s="53">
        <v>239501</v>
      </c>
      <c r="J221" s="36" t="s">
        <v>20</v>
      </c>
    </row>
    <row r="222" spans="1:10" s="82" customFormat="1" ht="30" customHeight="1">
      <c r="A222" s="48"/>
      <c r="B222" s="49">
        <v>45684</v>
      </c>
      <c r="C222" s="49"/>
      <c r="D222" s="47">
        <v>131480454</v>
      </c>
      <c r="E222" s="50" t="s">
        <v>121</v>
      </c>
      <c r="F222" s="47" t="s">
        <v>79</v>
      </c>
      <c r="G222" s="14">
        <v>84960</v>
      </c>
      <c r="H222" s="14" t="s">
        <v>85</v>
      </c>
      <c r="I222" s="53">
        <v>239501</v>
      </c>
      <c r="J222" s="36" t="s">
        <v>20</v>
      </c>
    </row>
    <row r="223" spans="1:10" s="82" customFormat="1" ht="30" customHeight="1">
      <c r="A223" s="48"/>
      <c r="B223" s="49">
        <v>46079</v>
      </c>
      <c r="C223" s="49"/>
      <c r="D223" s="47">
        <v>131480454</v>
      </c>
      <c r="E223" s="50" t="s">
        <v>122</v>
      </c>
      <c r="F223" s="47" t="s">
        <v>79</v>
      </c>
      <c r="G223" s="14">
        <v>56050</v>
      </c>
      <c r="H223" s="14" t="s">
        <v>85</v>
      </c>
      <c r="I223" s="53">
        <v>239501</v>
      </c>
      <c r="J223" s="36" t="s">
        <v>20</v>
      </c>
    </row>
    <row r="224" spans="1:10" s="82" customFormat="1" ht="30" customHeight="1">
      <c r="A224" s="48"/>
      <c r="B224" s="49">
        <v>46079</v>
      </c>
      <c r="C224" s="49"/>
      <c r="D224" s="47">
        <v>131480454</v>
      </c>
      <c r="E224" s="50" t="s">
        <v>123</v>
      </c>
      <c r="F224" s="47" t="s">
        <v>79</v>
      </c>
      <c r="G224" s="14">
        <v>46020</v>
      </c>
      <c r="H224" s="14" t="s">
        <v>85</v>
      </c>
      <c r="I224" s="53">
        <v>239501</v>
      </c>
      <c r="J224" s="36" t="s">
        <v>20</v>
      </c>
    </row>
    <row r="225" spans="1:10" s="82" customFormat="1" ht="30" customHeight="1">
      <c r="A225" s="48"/>
      <c r="B225" s="49" t="s">
        <v>68</v>
      </c>
      <c r="C225" s="49"/>
      <c r="D225" s="47">
        <v>131480454</v>
      </c>
      <c r="E225" s="50" t="s">
        <v>124</v>
      </c>
      <c r="F225" s="47" t="s">
        <v>67</v>
      </c>
      <c r="G225" s="14">
        <v>27995</v>
      </c>
      <c r="H225" s="14" t="s">
        <v>85</v>
      </c>
      <c r="I225" s="53">
        <v>239501</v>
      </c>
      <c r="J225" s="36" t="s">
        <v>20</v>
      </c>
    </row>
    <row r="226" spans="1:10" s="82" customFormat="1" ht="30" customHeight="1">
      <c r="A226" s="48"/>
      <c r="B226" s="49" t="s">
        <v>81</v>
      </c>
      <c r="C226" s="49"/>
      <c r="D226" s="47">
        <v>131480454</v>
      </c>
      <c r="E226" s="50" t="s">
        <v>124</v>
      </c>
      <c r="F226" s="47" t="s">
        <v>67</v>
      </c>
      <c r="G226" s="14">
        <v>76780</v>
      </c>
      <c r="H226" s="14" t="s">
        <v>85</v>
      </c>
      <c r="I226" s="53">
        <v>239501</v>
      </c>
      <c r="J226" s="36" t="s">
        <v>20</v>
      </c>
    </row>
    <row r="227" spans="1:10" s="82" customFormat="1" ht="30" customHeight="1">
      <c r="A227" s="48"/>
      <c r="B227" s="98">
        <v>45770</v>
      </c>
      <c r="C227" s="49"/>
      <c r="D227" s="47">
        <v>131480454</v>
      </c>
      <c r="E227" s="97" t="s">
        <v>124</v>
      </c>
      <c r="F227" s="51" t="s">
        <v>67</v>
      </c>
      <c r="G227" s="14">
        <v>122320</v>
      </c>
      <c r="H227" s="75" t="s">
        <v>85</v>
      </c>
      <c r="I227" s="53">
        <v>239501</v>
      </c>
      <c r="J227" s="35" t="s">
        <v>20</v>
      </c>
    </row>
    <row r="228" spans="1:10" s="82" customFormat="1" ht="30" customHeight="1">
      <c r="A228" s="48"/>
      <c r="B228" s="49">
        <v>45687</v>
      </c>
      <c r="C228" s="49"/>
      <c r="D228" s="47">
        <v>131480454</v>
      </c>
      <c r="E228" s="50" t="s">
        <v>124</v>
      </c>
      <c r="F228" s="51" t="s">
        <v>67</v>
      </c>
      <c r="G228" s="14">
        <v>70496</v>
      </c>
      <c r="H228" s="14" t="s">
        <v>85</v>
      </c>
      <c r="I228" s="53">
        <v>239501</v>
      </c>
      <c r="J228" s="36" t="s">
        <v>20</v>
      </c>
    </row>
    <row r="229" spans="1:10" s="82" customFormat="1" ht="30" customHeight="1">
      <c r="A229" s="48"/>
      <c r="B229" s="49">
        <v>45688</v>
      </c>
      <c r="C229" s="49"/>
      <c r="D229" s="47">
        <v>131480454</v>
      </c>
      <c r="E229" s="50" t="s">
        <v>124</v>
      </c>
      <c r="F229" s="51" t="s">
        <v>67</v>
      </c>
      <c r="G229" s="14">
        <v>190850</v>
      </c>
      <c r="H229" s="14" t="s">
        <v>85</v>
      </c>
      <c r="I229" s="53">
        <v>239501</v>
      </c>
      <c r="J229" s="36" t="s">
        <v>20</v>
      </c>
    </row>
    <row r="230" spans="1:10" s="82" customFormat="1" ht="30" customHeight="1">
      <c r="A230" s="48"/>
      <c r="B230" s="49">
        <v>45688</v>
      </c>
      <c r="C230" s="49"/>
      <c r="D230" s="47">
        <v>131480454</v>
      </c>
      <c r="E230" s="50" t="s">
        <v>124</v>
      </c>
      <c r="F230" s="51" t="s">
        <v>67</v>
      </c>
      <c r="G230" s="14">
        <v>78843.38</v>
      </c>
      <c r="H230" s="14" t="s">
        <v>85</v>
      </c>
      <c r="I230" s="53">
        <v>239501</v>
      </c>
      <c r="J230" s="36" t="s">
        <v>20</v>
      </c>
    </row>
    <row r="231" spans="1:10" s="82" customFormat="1" ht="30" customHeight="1">
      <c r="A231" s="48"/>
      <c r="B231" s="49">
        <v>45716</v>
      </c>
      <c r="C231" s="49"/>
      <c r="D231" s="47">
        <v>131480454</v>
      </c>
      <c r="E231" s="50" t="s">
        <v>124</v>
      </c>
      <c r="F231" s="51" t="s">
        <v>67</v>
      </c>
      <c r="G231" s="14">
        <v>92536</v>
      </c>
      <c r="H231" s="14" t="s">
        <v>85</v>
      </c>
      <c r="I231" s="53">
        <v>239501</v>
      </c>
      <c r="J231" s="36" t="s">
        <v>20</v>
      </c>
    </row>
    <row r="232" spans="1:10" s="82" customFormat="1" ht="30" customHeight="1">
      <c r="A232" s="48"/>
      <c r="B232" s="49">
        <v>45587</v>
      </c>
      <c r="C232" s="49"/>
      <c r="D232" s="47" t="s">
        <v>125</v>
      </c>
      <c r="E232" s="50" t="s">
        <v>124</v>
      </c>
      <c r="F232" s="47" t="s">
        <v>67</v>
      </c>
      <c r="G232" s="14">
        <v>57762.5</v>
      </c>
      <c r="H232" s="14" t="s">
        <v>85</v>
      </c>
      <c r="I232" s="53">
        <v>239501</v>
      </c>
      <c r="J232" s="36" t="s">
        <v>20</v>
      </c>
    </row>
    <row r="233" spans="1:10" s="82" customFormat="1" ht="30" customHeight="1">
      <c r="A233" s="48"/>
      <c r="B233" s="49">
        <v>45545</v>
      </c>
      <c r="C233" s="49"/>
      <c r="D233" s="47" t="s">
        <v>125</v>
      </c>
      <c r="E233" s="50" t="s">
        <v>124</v>
      </c>
      <c r="F233" s="47" t="s">
        <v>67</v>
      </c>
      <c r="G233" s="14">
        <v>38612.25</v>
      </c>
      <c r="H233" s="14" t="s">
        <v>85</v>
      </c>
      <c r="I233" s="53">
        <v>239501</v>
      </c>
      <c r="J233" s="36" t="s">
        <v>20</v>
      </c>
    </row>
    <row r="234" spans="1:10" s="82" customFormat="1" ht="30" customHeight="1">
      <c r="A234" s="48"/>
      <c r="B234" s="49">
        <v>45538</v>
      </c>
      <c r="C234" s="49"/>
      <c r="D234" s="47" t="s">
        <v>125</v>
      </c>
      <c r="E234" s="97" t="s">
        <v>124</v>
      </c>
      <c r="F234" s="47" t="s">
        <v>67</v>
      </c>
      <c r="G234" s="14">
        <v>23786.71</v>
      </c>
      <c r="H234" s="14" t="s">
        <v>85</v>
      </c>
      <c r="I234" s="53">
        <v>239501</v>
      </c>
      <c r="J234" s="36" t="s">
        <v>20</v>
      </c>
    </row>
    <row r="235" spans="1:10" s="82" customFormat="1" ht="30" customHeight="1">
      <c r="A235" s="99" t="s">
        <v>273</v>
      </c>
      <c r="B235" s="49">
        <v>45972</v>
      </c>
      <c r="C235" s="49"/>
      <c r="D235" s="47">
        <v>130301166</v>
      </c>
      <c r="E235" s="100" t="s">
        <v>124</v>
      </c>
      <c r="F235" s="101" t="s">
        <v>67</v>
      </c>
      <c r="G235" s="14">
        <v>62776</v>
      </c>
      <c r="H235" s="14" t="s">
        <v>85</v>
      </c>
      <c r="I235" s="53">
        <v>239501</v>
      </c>
      <c r="J235" s="36" t="s">
        <v>20</v>
      </c>
    </row>
    <row r="236" spans="1:10" s="82" customFormat="1" ht="30" customHeight="1">
      <c r="A236" s="99" t="s">
        <v>274</v>
      </c>
      <c r="B236" s="49">
        <v>45985</v>
      </c>
      <c r="C236" s="49"/>
      <c r="D236" s="47">
        <v>130301166</v>
      </c>
      <c r="E236" s="100" t="s">
        <v>124</v>
      </c>
      <c r="F236" s="101" t="s">
        <v>67</v>
      </c>
      <c r="G236" s="14">
        <v>102132</v>
      </c>
      <c r="H236" s="102" t="s">
        <v>85</v>
      </c>
      <c r="I236" s="53">
        <v>239501</v>
      </c>
      <c r="J236" s="36" t="s">
        <v>20</v>
      </c>
    </row>
    <row r="237" spans="1:10" s="82" customFormat="1" ht="30" customHeight="1">
      <c r="A237" s="48"/>
      <c r="B237" s="49">
        <v>45112</v>
      </c>
      <c r="C237" s="49"/>
      <c r="D237" s="47" t="s">
        <v>125</v>
      </c>
      <c r="E237" s="50" t="s">
        <v>126</v>
      </c>
      <c r="F237" s="47" t="s">
        <v>127</v>
      </c>
      <c r="G237" s="14">
        <v>47730</v>
      </c>
      <c r="H237" s="14" t="s">
        <v>85</v>
      </c>
      <c r="I237" s="53">
        <v>237201</v>
      </c>
      <c r="J237" s="36" t="s">
        <v>20</v>
      </c>
    </row>
    <row r="238" spans="1:10" s="82" customFormat="1" ht="30" customHeight="1">
      <c r="A238" s="48"/>
      <c r="B238" s="49" t="s">
        <v>128</v>
      </c>
      <c r="C238" s="49"/>
      <c r="D238" s="47">
        <v>131687202</v>
      </c>
      <c r="E238" s="50" t="s">
        <v>129</v>
      </c>
      <c r="F238" s="47" t="s">
        <v>28</v>
      </c>
      <c r="G238" s="14">
        <v>6720</v>
      </c>
      <c r="H238" s="14" t="s">
        <v>85</v>
      </c>
      <c r="I238" s="53">
        <v>237201</v>
      </c>
      <c r="J238" s="36" t="s">
        <v>20</v>
      </c>
    </row>
    <row r="239" spans="1:10" s="82" customFormat="1" ht="30" customHeight="1">
      <c r="A239" s="48"/>
      <c r="B239" s="98" t="s">
        <v>130</v>
      </c>
      <c r="C239" s="49"/>
      <c r="D239" s="47">
        <v>131687202</v>
      </c>
      <c r="E239" s="50" t="s">
        <v>129</v>
      </c>
      <c r="F239" s="51" t="s">
        <v>28</v>
      </c>
      <c r="G239" s="14">
        <v>50421.599999999999</v>
      </c>
      <c r="H239" s="14" t="s">
        <v>85</v>
      </c>
      <c r="I239" s="53">
        <v>237201</v>
      </c>
      <c r="J239" s="36" t="s">
        <v>20</v>
      </c>
    </row>
    <row r="240" spans="1:10" s="82" customFormat="1" ht="30" customHeight="1">
      <c r="A240" s="48"/>
      <c r="B240" s="98" t="s">
        <v>29</v>
      </c>
      <c r="C240" s="49"/>
      <c r="D240" s="47">
        <v>131687202</v>
      </c>
      <c r="E240" s="50" t="s">
        <v>129</v>
      </c>
      <c r="F240" s="51" t="s">
        <v>28</v>
      </c>
      <c r="G240" s="14">
        <v>61777</v>
      </c>
      <c r="H240" s="14" t="s">
        <v>85</v>
      </c>
      <c r="I240" s="53">
        <v>237201</v>
      </c>
      <c r="J240" s="36" t="s">
        <v>20</v>
      </c>
    </row>
    <row r="241" spans="1:10" s="82" customFormat="1" ht="30" customHeight="1">
      <c r="A241" s="48"/>
      <c r="B241" s="98" t="s">
        <v>131</v>
      </c>
      <c r="C241" s="49"/>
      <c r="D241" s="47">
        <v>131687202</v>
      </c>
      <c r="E241" s="50" t="s">
        <v>129</v>
      </c>
      <c r="F241" s="51" t="s">
        <v>28</v>
      </c>
      <c r="G241" s="14">
        <v>40500</v>
      </c>
      <c r="H241" s="14" t="s">
        <v>85</v>
      </c>
      <c r="I241" s="53">
        <v>237201</v>
      </c>
      <c r="J241" s="36" t="s">
        <v>20</v>
      </c>
    </row>
    <row r="242" spans="1:10" s="82" customFormat="1" ht="30" customHeight="1">
      <c r="A242" s="48"/>
      <c r="B242" s="98" t="s">
        <v>132</v>
      </c>
      <c r="C242" s="49"/>
      <c r="D242" s="47">
        <v>131687202</v>
      </c>
      <c r="E242" s="50" t="s">
        <v>129</v>
      </c>
      <c r="F242" s="51" t="s">
        <v>28</v>
      </c>
      <c r="G242" s="14">
        <v>76250</v>
      </c>
      <c r="H242" s="103" t="s">
        <v>85</v>
      </c>
      <c r="I242" s="53">
        <v>237201</v>
      </c>
      <c r="J242" s="36" t="s">
        <v>20</v>
      </c>
    </row>
    <row r="243" spans="1:10" s="82" customFormat="1" ht="30" customHeight="1">
      <c r="A243" s="48"/>
      <c r="B243" s="49">
        <v>45967</v>
      </c>
      <c r="C243" s="49"/>
      <c r="D243" s="47">
        <v>131687202</v>
      </c>
      <c r="E243" s="50" t="s">
        <v>129</v>
      </c>
      <c r="F243" s="51" t="s">
        <v>28</v>
      </c>
      <c r="G243" s="14">
        <v>29734</v>
      </c>
      <c r="H243" s="14" t="s">
        <v>85</v>
      </c>
      <c r="I243" s="53">
        <v>237201</v>
      </c>
      <c r="J243" s="36" t="s">
        <v>20</v>
      </c>
    </row>
    <row r="244" spans="1:10" s="82" customFormat="1" ht="30" customHeight="1">
      <c r="A244" s="48"/>
      <c r="B244" s="49">
        <v>45722</v>
      </c>
      <c r="C244" s="49"/>
      <c r="D244" s="47">
        <v>131687202</v>
      </c>
      <c r="E244" s="50" t="s">
        <v>129</v>
      </c>
      <c r="F244" s="51" t="s">
        <v>28</v>
      </c>
      <c r="G244" s="14">
        <v>12400</v>
      </c>
      <c r="H244" s="14" t="s">
        <v>85</v>
      </c>
      <c r="I244" s="53">
        <v>237201</v>
      </c>
      <c r="J244" s="36" t="s">
        <v>20</v>
      </c>
    </row>
    <row r="245" spans="1:10" s="82" customFormat="1" ht="30" customHeight="1">
      <c r="A245" s="48"/>
      <c r="B245" s="98" t="s">
        <v>133</v>
      </c>
      <c r="C245" s="49"/>
      <c r="D245" s="47">
        <v>131687202</v>
      </c>
      <c r="E245" s="50" t="s">
        <v>129</v>
      </c>
      <c r="F245" s="51" t="s">
        <v>28</v>
      </c>
      <c r="G245" s="14">
        <v>255660.9</v>
      </c>
      <c r="H245" s="14" t="s">
        <v>85</v>
      </c>
      <c r="I245" s="53">
        <v>237201</v>
      </c>
      <c r="J245" s="36" t="s">
        <v>20</v>
      </c>
    </row>
    <row r="246" spans="1:10" s="82" customFormat="1" ht="30" customHeight="1">
      <c r="A246" s="48"/>
      <c r="B246" s="98" t="s">
        <v>81</v>
      </c>
      <c r="C246" s="49"/>
      <c r="D246" s="47">
        <v>131687202</v>
      </c>
      <c r="E246" s="50" t="s">
        <v>129</v>
      </c>
      <c r="F246" s="51" t="s">
        <v>28</v>
      </c>
      <c r="G246" s="14">
        <v>113575</v>
      </c>
      <c r="H246" s="14" t="s">
        <v>85</v>
      </c>
      <c r="I246" s="53">
        <v>237201</v>
      </c>
      <c r="J246" s="36" t="s">
        <v>20</v>
      </c>
    </row>
    <row r="247" spans="1:10" s="82" customFormat="1" ht="30" customHeight="1">
      <c r="A247" s="48"/>
      <c r="B247" s="98" t="s">
        <v>46</v>
      </c>
      <c r="C247" s="49"/>
      <c r="D247" s="47">
        <v>131687202</v>
      </c>
      <c r="E247" s="50" t="s">
        <v>129</v>
      </c>
      <c r="F247" s="51" t="s">
        <v>28</v>
      </c>
      <c r="G247" s="14">
        <v>81000</v>
      </c>
      <c r="H247" s="14" t="s">
        <v>85</v>
      </c>
      <c r="I247" s="53">
        <v>237201</v>
      </c>
      <c r="J247" s="36" t="s">
        <v>20</v>
      </c>
    </row>
    <row r="248" spans="1:10" s="82" customFormat="1" ht="25.5" customHeight="1">
      <c r="A248" s="48"/>
      <c r="B248" s="49">
        <v>45064</v>
      </c>
      <c r="C248" s="49"/>
      <c r="D248" s="47">
        <v>101097434</v>
      </c>
      <c r="E248" s="50" t="s">
        <v>134</v>
      </c>
      <c r="F248" s="47" t="s">
        <v>116</v>
      </c>
      <c r="G248" s="14">
        <v>48243</v>
      </c>
      <c r="H248" s="14" t="s">
        <v>85</v>
      </c>
      <c r="I248" s="53">
        <v>234101</v>
      </c>
      <c r="J248" s="36" t="s">
        <v>20</v>
      </c>
    </row>
    <row r="249" spans="1:10" s="82" customFormat="1" ht="25.5">
      <c r="A249" s="36"/>
      <c r="B249" s="54">
        <v>45135</v>
      </c>
      <c r="C249" s="104"/>
      <c r="D249" s="105">
        <v>131480454</v>
      </c>
      <c r="E249" s="50" t="s">
        <v>135</v>
      </c>
      <c r="F249" s="105" t="s">
        <v>79</v>
      </c>
      <c r="G249" s="106">
        <v>12218</v>
      </c>
      <c r="H249" s="107" t="s">
        <v>85</v>
      </c>
      <c r="I249" s="108">
        <v>239201</v>
      </c>
      <c r="J249" s="36" t="s">
        <v>20</v>
      </c>
    </row>
    <row r="250" spans="1:10" s="82" customFormat="1" ht="25.5">
      <c r="A250" s="36"/>
      <c r="B250" s="54">
        <v>45113</v>
      </c>
      <c r="C250" s="104"/>
      <c r="D250" s="105">
        <v>131480454</v>
      </c>
      <c r="E250" s="50" t="s">
        <v>135</v>
      </c>
      <c r="F250" s="105" t="s">
        <v>136</v>
      </c>
      <c r="G250" s="106">
        <v>13214.4</v>
      </c>
      <c r="H250" s="107" t="s">
        <v>85</v>
      </c>
      <c r="I250" s="108">
        <v>237203</v>
      </c>
      <c r="J250" s="36" t="s">
        <v>20</v>
      </c>
    </row>
    <row r="251" spans="1:10" s="82" customFormat="1" ht="25.5" customHeight="1">
      <c r="A251" s="36"/>
      <c r="B251" s="55">
        <v>39727</v>
      </c>
      <c r="C251" s="55"/>
      <c r="D251" s="36">
        <v>101140496</v>
      </c>
      <c r="E251" s="50" t="s">
        <v>135</v>
      </c>
      <c r="F251" s="36" t="s">
        <v>137</v>
      </c>
      <c r="G251" s="107">
        <v>16500.12</v>
      </c>
      <c r="H251" s="107" t="s">
        <v>85</v>
      </c>
      <c r="I251" s="109">
        <v>237203</v>
      </c>
      <c r="J251" s="36" t="s">
        <v>20</v>
      </c>
    </row>
    <row r="252" spans="1:10" s="82" customFormat="1" ht="25.5" customHeight="1">
      <c r="A252" s="36"/>
      <c r="B252" s="55">
        <v>45378</v>
      </c>
      <c r="C252" s="55"/>
      <c r="D252" s="36">
        <v>101140496</v>
      </c>
      <c r="E252" s="50" t="s">
        <v>138</v>
      </c>
      <c r="F252" s="36" t="s">
        <v>139</v>
      </c>
      <c r="G252" s="107">
        <v>19067.62</v>
      </c>
      <c r="H252" s="107" t="s">
        <v>85</v>
      </c>
      <c r="I252" s="109">
        <v>237203</v>
      </c>
      <c r="J252" s="36" t="s">
        <v>20</v>
      </c>
    </row>
    <row r="253" spans="1:10" s="82" customFormat="1" ht="25.5">
      <c r="A253" s="36"/>
      <c r="B253" s="55">
        <v>43937</v>
      </c>
      <c r="C253" s="55"/>
      <c r="D253" s="36">
        <v>13130947</v>
      </c>
      <c r="E253" s="50" t="s">
        <v>140</v>
      </c>
      <c r="F253" s="36" t="s">
        <v>141</v>
      </c>
      <c r="G253" s="107">
        <v>10030</v>
      </c>
      <c r="H253" s="107" t="s">
        <v>85</v>
      </c>
      <c r="I253" s="109">
        <v>239101</v>
      </c>
      <c r="J253" s="36" t="s">
        <v>20</v>
      </c>
    </row>
    <row r="254" spans="1:10" s="82" customFormat="1" ht="25.5">
      <c r="A254" s="36"/>
      <c r="B254" s="55">
        <v>44725</v>
      </c>
      <c r="C254" s="55"/>
      <c r="D254" s="36">
        <v>13130947</v>
      </c>
      <c r="E254" s="50" t="s">
        <v>140</v>
      </c>
      <c r="F254" s="36" t="s">
        <v>141</v>
      </c>
      <c r="G254" s="107">
        <v>12036</v>
      </c>
      <c r="H254" s="107" t="s">
        <v>85</v>
      </c>
      <c r="I254" s="109">
        <v>239101</v>
      </c>
      <c r="J254" s="36" t="s">
        <v>20</v>
      </c>
    </row>
    <row r="255" spans="1:10" s="82" customFormat="1" ht="25.5" customHeight="1">
      <c r="A255" s="36"/>
      <c r="B255" s="55">
        <v>43539</v>
      </c>
      <c r="C255" s="55"/>
      <c r="D255" s="36">
        <v>130968853</v>
      </c>
      <c r="E255" s="50" t="s">
        <v>140</v>
      </c>
      <c r="F255" s="36" t="s">
        <v>142</v>
      </c>
      <c r="G255" s="107">
        <v>5069.16</v>
      </c>
      <c r="H255" s="107" t="s">
        <v>85</v>
      </c>
      <c r="I255" s="109">
        <v>239601</v>
      </c>
      <c r="J255" s="36" t="s">
        <v>20</v>
      </c>
    </row>
    <row r="256" spans="1:10" s="82" customFormat="1" ht="25.5" customHeight="1">
      <c r="A256" s="36"/>
      <c r="B256" s="55">
        <v>43230</v>
      </c>
      <c r="C256" s="55"/>
      <c r="D256" s="36">
        <v>131235603</v>
      </c>
      <c r="E256" s="50" t="s">
        <v>140</v>
      </c>
      <c r="F256" s="36" t="s">
        <v>143</v>
      </c>
      <c r="G256" s="107">
        <v>94520.5</v>
      </c>
      <c r="H256" s="107" t="s">
        <v>85</v>
      </c>
      <c r="I256" s="109">
        <v>239601</v>
      </c>
      <c r="J256" s="36" t="s">
        <v>20</v>
      </c>
    </row>
    <row r="257" spans="1:10" s="82" customFormat="1" ht="25.5" customHeight="1">
      <c r="A257" s="36"/>
      <c r="B257" s="55">
        <v>43292</v>
      </c>
      <c r="C257" s="55"/>
      <c r="D257" s="36">
        <v>131235603</v>
      </c>
      <c r="E257" s="50" t="s">
        <v>140</v>
      </c>
      <c r="F257" s="36" t="s">
        <v>143</v>
      </c>
      <c r="G257" s="107">
        <v>12036</v>
      </c>
      <c r="H257" s="107" t="s">
        <v>85</v>
      </c>
      <c r="I257" s="109">
        <v>227204</v>
      </c>
      <c r="J257" s="36" t="s">
        <v>20</v>
      </c>
    </row>
    <row r="258" spans="1:10" s="82" customFormat="1" ht="25.5" customHeight="1">
      <c r="A258" s="36"/>
      <c r="B258" s="55">
        <v>43343</v>
      </c>
      <c r="C258" s="55"/>
      <c r="D258" s="36">
        <v>131235603</v>
      </c>
      <c r="E258" s="50" t="s">
        <v>144</v>
      </c>
      <c r="F258" s="36" t="s">
        <v>145</v>
      </c>
      <c r="G258" s="107">
        <v>11244</v>
      </c>
      <c r="H258" s="107" t="s">
        <v>85</v>
      </c>
      <c r="I258" s="109">
        <v>239301</v>
      </c>
      <c r="J258" s="36" t="s">
        <v>20</v>
      </c>
    </row>
    <row r="259" spans="1:10" s="82" customFormat="1" ht="25.5" customHeight="1">
      <c r="A259" s="36"/>
      <c r="B259" s="55">
        <v>44600</v>
      </c>
      <c r="C259" s="55"/>
      <c r="D259" s="36">
        <v>131235603</v>
      </c>
      <c r="E259" s="50" t="s">
        <v>146</v>
      </c>
      <c r="F259" s="36" t="s">
        <v>147</v>
      </c>
      <c r="G259" s="107">
        <v>97605</v>
      </c>
      <c r="H259" s="107" t="s">
        <v>85</v>
      </c>
      <c r="I259" s="109">
        <v>227101</v>
      </c>
      <c r="J259" s="36" t="s">
        <v>20</v>
      </c>
    </row>
    <row r="260" spans="1:10" s="82" customFormat="1" ht="25.5" customHeight="1">
      <c r="A260" s="36"/>
      <c r="B260" s="55">
        <v>39638</v>
      </c>
      <c r="C260" s="55"/>
      <c r="D260" s="36" t="s">
        <v>17</v>
      </c>
      <c r="E260" s="50" t="s">
        <v>148</v>
      </c>
      <c r="F260" s="36" t="s">
        <v>149</v>
      </c>
      <c r="G260" s="107">
        <v>75268</v>
      </c>
      <c r="H260" s="107" t="s">
        <v>85</v>
      </c>
      <c r="I260" s="109">
        <v>227101</v>
      </c>
      <c r="J260" s="36" t="s">
        <v>20</v>
      </c>
    </row>
    <row r="261" spans="1:10" s="82" customFormat="1" ht="25.5" customHeight="1">
      <c r="A261" s="36"/>
      <c r="B261" s="55">
        <v>45753</v>
      </c>
      <c r="C261" s="55"/>
      <c r="D261" s="36">
        <v>101097434</v>
      </c>
      <c r="E261" s="97" t="s">
        <v>150</v>
      </c>
      <c r="F261" s="35" t="s">
        <v>67</v>
      </c>
      <c r="G261" s="107">
        <v>237695.2</v>
      </c>
      <c r="H261" s="110" t="s">
        <v>85</v>
      </c>
      <c r="I261" s="109">
        <v>227101</v>
      </c>
      <c r="J261" s="35" t="s">
        <v>20</v>
      </c>
    </row>
    <row r="262" spans="1:10" s="82" customFormat="1" ht="25.5" customHeight="1">
      <c r="A262" s="36"/>
      <c r="B262" s="111" t="s">
        <v>151</v>
      </c>
      <c r="C262" s="55"/>
      <c r="D262" s="36">
        <v>101097434</v>
      </c>
      <c r="E262" s="97" t="s">
        <v>150</v>
      </c>
      <c r="F262" s="35" t="s">
        <v>67</v>
      </c>
      <c r="G262" s="107">
        <v>237940</v>
      </c>
      <c r="H262" s="110" t="s">
        <v>85</v>
      </c>
      <c r="I262" s="109">
        <v>227101</v>
      </c>
      <c r="J262" s="35" t="s">
        <v>20</v>
      </c>
    </row>
    <row r="263" spans="1:10" s="82" customFormat="1" ht="25.5" customHeight="1">
      <c r="A263" s="36"/>
      <c r="B263" s="111" t="s">
        <v>152</v>
      </c>
      <c r="C263" s="55"/>
      <c r="D263" s="36">
        <v>101097434</v>
      </c>
      <c r="E263" s="97" t="s">
        <v>150</v>
      </c>
      <c r="F263" s="35" t="s">
        <v>67</v>
      </c>
      <c r="G263" s="107">
        <v>94040</v>
      </c>
      <c r="H263" s="110" t="s">
        <v>85</v>
      </c>
      <c r="I263" s="109">
        <v>227101</v>
      </c>
      <c r="J263" s="35" t="s">
        <v>20</v>
      </c>
    </row>
    <row r="264" spans="1:10" s="82" customFormat="1" ht="25.5" customHeight="1">
      <c r="A264" s="36"/>
      <c r="B264" s="111" t="s">
        <v>153</v>
      </c>
      <c r="C264" s="55"/>
      <c r="D264" s="36">
        <v>101097434</v>
      </c>
      <c r="E264" s="97" t="s">
        <v>150</v>
      </c>
      <c r="F264" s="35" t="s">
        <v>67</v>
      </c>
      <c r="G264" s="107">
        <v>108360</v>
      </c>
      <c r="H264" s="110" t="s">
        <v>85</v>
      </c>
      <c r="I264" s="109">
        <v>227101</v>
      </c>
      <c r="J264" s="35" t="s">
        <v>20</v>
      </c>
    </row>
    <row r="265" spans="1:10" s="82" customFormat="1" ht="25.5" customHeight="1">
      <c r="A265" s="36"/>
      <c r="B265" s="111" t="s">
        <v>154</v>
      </c>
      <c r="C265" s="55"/>
      <c r="D265" s="36">
        <v>101097434</v>
      </c>
      <c r="E265" s="97" t="s">
        <v>150</v>
      </c>
      <c r="F265" s="35" t="s">
        <v>67</v>
      </c>
      <c r="G265" s="107">
        <v>86718</v>
      </c>
      <c r="H265" s="110" t="s">
        <v>85</v>
      </c>
      <c r="I265" s="109">
        <v>227101</v>
      </c>
      <c r="J265" s="35" t="s">
        <v>20</v>
      </c>
    </row>
    <row r="266" spans="1:10" s="82" customFormat="1" ht="25.5" customHeight="1">
      <c r="A266" s="36"/>
      <c r="B266" s="111" t="s">
        <v>155</v>
      </c>
      <c r="C266" s="55"/>
      <c r="D266" s="36">
        <v>101097434</v>
      </c>
      <c r="E266" s="97" t="s">
        <v>150</v>
      </c>
      <c r="F266" s="35" t="s">
        <v>67</v>
      </c>
      <c r="G266" s="107">
        <v>364200</v>
      </c>
      <c r="H266" s="110" t="s">
        <v>85</v>
      </c>
      <c r="I266" s="109">
        <v>227101</v>
      </c>
      <c r="J266" s="35" t="s">
        <v>20</v>
      </c>
    </row>
    <row r="267" spans="1:10" s="82" customFormat="1" ht="25.5" customHeight="1">
      <c r="A267" s="36">
        <v>152376</v>
      </c>
      <c r="B267" s="111">
        <v>45968</v>
      </c>
      <c r="C267" s="55"/>
      <c r="D267" s="36">
        <v>101097434</v>
      </c>
      <c r="E267" s="100" t="s">
        <v>150</v>
      </c>
      <c r="F267" s="72" t="s">
        <v>67</v>
      </c>
      <c r="G267" s="107">
        <v>57274</v>
      </c>
      <c r="H267" s="110" t="s">
        <v>85</v>
      </c>
      <c r="I267" s="109">
        <v>227101</v>
      </c>
      <c r="J267" s="72" t="s">
        <v>20</v>
      </c>
    </row>
    <row r="268" spans="1:10" s="82" customFormat="1" ht="25.5" customHeight="1">
      <c r="A268" s="36">
        <v>152466</v>
      </c>
      <c r="B268" s="111">
        <v>45975</v>
      </c>
      <c r="C268" s="55"/>
      <c r="D268" s="36">
        <v>101097434</v>
      </c>
      <c r="E268" s="100" t="s">
        <v>150</v>
      </c>
      <c r="F268" s="72" t="s">
        <v>67</v>
      </c>
      <c r="G268" s="107">
        <v>128131</v>
      </c>
      <c r="H268" s="112" t="s">
        <v>85</v>
      </c>
      <c r="I268" s="109">
        <v>227101</v>
      </c>
      <c r="J268" s="72" t="s">
        <v>20</v>
      </c>
    </row>
    <row r="269" spans="1:10" s="82" customFormat="1" ht="18.75" customHeight="1">
      <c r="A269" s="36"/>
      <c r="B269" s="55">
        <v>44930</v>
      </c>
      <c r="C269" s="55"/>
      <c r="D269" s="36">
        <v>131235603</v>
      </c>
      <c r="E269" s="50" t="s">
        <v>156</v>
      </c>
      <c r="F269" s="36" t="s">
        <v>157</v>
      </c>
      <c r="G269" s="107">
        <v>41760</v>
      </c>
      <c r="H269" s="107" t="s">
        <v>85</v>
      </c>
      <c r="I269" s="109">
        <v>237303</v>
      </c>
      <c r="J269" s="36" t="s">
        <v>20</v>
      </c>
    </row>
    <row r="270" spans="1:10" s="82" customFormat="1" ht="25.5">
      <c r="A270" s="36"/>
      <c r="B270" s="55">
        <v>44930</v>
      </c>
      <c r="C270" s="55"/>
      <c r="D270" s="36">
        <v>132434668</v>
      </c>
      <c r="E270" s="50" t="s">
        <v>158</v>
      </c>
      <c r="F270" s="36" t="s">
        <v>159</v>
      </c>
      <c r="G270" s="107">
        <v>43732</v>
      </c>
      <c r="H270" s="107" t="s">
        <v>85</v>
      </c>
      <c r="I270" s="109">
        <v>237203</v>
      </c>
      <c r="J270" s="36" t="s">
        <v>20</v>
      </c>
    </row>
    <row r="271" spans="1:10" s="82" customFormat="1" ht="25.5" customHeight="1">
      <c r="A271" s="36"/>
      <c r="B271" s="55">
        <v>40790</v>
      </c>
      <c r="C271" s="55"/>
      <c r="D271" s="36">
        <v>130707936</v>
      </c>
      <c r="E271" s="50" t="s">
        <v>158</v>
      </c>
      <c r="F271" s="36" t="s">
        <v>160</v>
      </c>
      <c r="G271" s="107">
        <v>21948</v>
      </c>
      <c r="H271" s="107" t="s">
        <v>85</v>
      </c>
      <c r="I271" s="109">
        <v>239301</v>
      </c>
      <c r="J271" s="36" t="s">
        <v>20</v>
      </c>
    </row>
    <row r="272" spans="1:10" s="82" customFormat="1" ht="25.5" customHeight="1">
      <c r="A272" s="36"/>
      <c r="B272" s="55">
        <v>41359</v>
      </c>
      <c r="C272" s="55"/>
      <c r="D272" s="36">
        <v>122020535</v>
      </c>
      <c r="E272" s="50" t="s">
        <v>158</v>
      </c>
      <c r="F272" s="36" t="s">
        <v>161</v>
      </c>
      <c r="G272" s="107">
        <v>24780</v>
      </c>
      <c r="H272" s="107" t="s">
        <v>85</v>
      </c>
      <c r="I272" s="109">
        <v>239301</v>
      </c>
      <c r="J272" s="36" t="s">
        <v>20</v>
      </c>
    </row>
    <row r="273" spans="1:10" s="82" customFormat="1" ht="25.5" customHeight="1">
      <c r="A273" s="36"/>
      <c r="B273" s="55">
        <v>41425</v>
      </c>
      <c r="C273" s="55"/>
      <c r="D273" s="36">
        <v>130313806</v>
      </c>
      <c r="E273" s="50" t="s">
        <v>162</v>
      </c>
      <c r="F273" s="36" t="s">
        <v>163</v>
      </c>
      <c r="G273" s="107">
        <v>4500</v>
      </c>
      <c r="H273" s="107" t="s">
        <v>85</v>
      </c>
      <c r="I273" s="109">
        <v>227106</v>
      </c>
      <c r="J273" s="36" t="s">
        <v>20</v>
      </c>
    </row>
    <row r="274" spans="1:10" s="82" customFormat="1" ht="25.5" customHeight="1">
      <c r="A274" s="36"/>
      <c r="B274" s="55">
        <v>41267</v>
      </c>
      <c r="C274" s="55"/>
      <c r="D274" s="36">
        <v>131719155</v>
      </c>
      <c r="E274" s="50" t="s">
        <v>162</v>
      </c>
      <c r="F274" s="36" t="s">
        <v>164</v>
      </c>
      <c r="G274" s="107">
        <v>60453.599999999999</v>
      </c>
      <c r="H274" s="107" t="s">
        <v>85</v>
      </c>
      <c r="I274" s="109">
        <v>233301</v>
      </c>
      <c r="J274" s="36" t="s">
        <v>20</v>
      </c>
    </row>
    <row r="275" spans="1:10" s="82" customFormat="1" ht="25.5" customHeight="1">
      <c r="A275" s="36"/>
      <c r="B275" s="55">
        <v>40709</v>
      </c>
      <c r="C275" s="55"/>
      <c r="D275" s="36">
        <v>131719555</v>
      </c>
      <c r="E275" s="50" t="s">
        <v>162</v>
      </c>
      <c r="F275" s="36" t="s">
        <v>165</v>
      </c>
      <c r="G275" s="107">
        <v>35706.5</v>
      </c>
      <c r="H275" s="107" t="s">
        <v>85</v>
      </c>
      <c r="I275" s="109">
        <v>237203</v>
      </c>
      <c r="J275" s="36" t="s">
        <v>20</v>
      </c>
    </row>
    <row r="276" spans="1:10" s="82" customFormat="1" ht="25.5">
      <c r="A276" s="36"/>
      <c r="B276" s="55">
        <v>40794</v>
      </c>
      <c r="C276" s="55"/>
      <c r="D276" s="36">
        <v>131719155</v>
      </c>
      <c r="E276" s="50" t="s">
        <v>162</v>
      </c>
      <c r="F276" s="36" t="s">
        <v>166</v>
      </c>
      <c r="G276" s="107">
        <v>3450</v>
      </c>
      <c r="H276" s="107" t="s">
        <v>85</v>
      </c>
      <c r="I276" s="109">
        <v>239201</v>
      </c>
      <c r="J276" s="36" t="s">
        <v>20</v>
      </c>
    </row>
    <row r="277" spans="1:10" s="82" customFormat="1" ht="25.5" customHeight="1">
      <c r="A277" s="36"/>
      <c r="B277" s="55">
        <v>40709</v>
      </c>
      <c r="C277" s="55"/>
      <c r="D277" s="36">
        <v>123010346</v>
      </c>
      <c r="E277" s="50" t="s">
        <v>162</v>
      </c>
      <c r="F277" s="36" t="s">
        <v>145</v>
      </c>
      <c r="G277" s="107">
        <v>35795.5</v>
      </c>
      <c r="H277" s="107" t="s">
        <v>85</v>
      </c>
      <c r="I277" s="109">
        <v>239301</v>
      </c>
      <c r="J277" s="36" t="s">
        <v>20</v>
      </c>
    </row>
    <row r="278" spans="1:10" s="82" customFormat="1" ht="25.5" customHeight="1">
      <c r="A278" s="36"/>
      <c r="B278" s="55">
        <v>40743</v>
      </c>
      <c r="C278" s="55"/>
      <c r="D278" s="36">
        <v>123010346</v>
      </c>
      <c r="E278" s="50" t="s">
        <v>162</v>
      </c>
      <c r="F278" s="36" t="s">
        <v>167</v>
      </c>
      <c r="G278" s="107">
        <v>14690</v>
      </c>
      <c r="H278" s="107" t="s">
        <v>85</v>
      </c>
      <c r="I278" s="109">
        <v>237203</v>
      </c>
      <c r="J278" s="36" t="s">
        <v>20</v>
      </c>
    </row>
    <row r="279" spans="1:10" s="82" customFormat="1" ht="25.5" customHeight="1">
      <c r="A279" s="36"/>
      <c r="B279" s="55">
        <v>40743</v>
      </c>
      <c r="C279" s="55"/>
      <c r="D279" s="36">
        <v>123010346</v>
      </c>
      <c r="E279" s="50" t="s">
        <v>168</v>
      </c>
      <c r="F279" s="36" t="s">
        <v>167</v>
      </c>
      <c r="G279" s="107">
        <v>30260</v>
      </c>
      <c r="H279" s="107" t="s">
        <v>85</v>
      </c>
      <c r="I279" s="109">
        <v>237203</v>
      </c>
      <c r="J279" s="36" t="s">
        <v>20</v>
      </c>
    </row>
    <row r="280" spans="1:10" s="82" customFormat="1" ht="25.5" customHeight="1">
      <c r="A280" s="36"/>
      <c r="B280" s="55">
        <v>43838</v>
      </c>
      <c r="C280" s="55"/>
      <c r="D280" s="36">
        <v>123010346</v>
      </c>
      <c r="E280" s="50" t="s">
        <v>169</v>
      </c>
      <c r="F280" s="36" t="s">
        <v>145</v>
      </c>
      <c r="G280" s="107">
        <v>44226</v>
      </c>
      <c r="H280" s="107" t="s">
        <v>85</v>
      </c>
      <c r="I280" s="109">
        <v>239301</v>
      </c>
      <c r="J280" s="36" t="s">
        <v>20</v>
      </c>
    </row>
    <row r="281" spans="1:10" s="82" customFormat="1" ht="25.5" customHeight="1">
      <c r="A281" s="36"/>
      <c r="B281" s="55">
        <v>40777</v>
      </c>
      <c r="C281" s="55"/>
      <c r="D281" s="36">
        <v>123010346</v>
      </c>
      <c r="E281" s="50" t="s">
        <v>169</v>
      </c>
      <c r="F281" s="36" t="s">
        <v>145</v>
      </c>
      <c r="G281" s="107">
        <v>36855</v>
      </c>
      <c r="H281" s="107" t="s">
        <v>85</v>
      </c>
      <c r="I281" s="109">
        <v>239301</v>
      </c>
      <c r="J281" s="36" t="s">
        <v>20</v>
      </c>
    </row>
    <row r="282" spans="1:10" s="82" customFormat="1" ht="25.5" customHeight="1">
      <c r="A282" s="36"/>
      <c r="B282" s="55">
        <v>43776</v>
      </c>
      <c r="C282" s="55"/>
      <c r="D282" s="36">
        <v>122001212</v>
      </c>
      <c r="E282" s="50" t="s">
        <v>169</v>
      </c>
      <c r="F282" s="36" t="s">
        <v>170</v>
      </c>
      <c r="G282" s="107">
        <v>113072</v>
      </c>
      <c r="H282" s="107" t="s">
        <v>85</v>
      </c>
      <c r="I282" s="109">
        <v>234101</v>
      </c>
      <c r="J282" s="36" t="s">
        <v>20</v>
      </c>
    </row>
    <row r="283" spans="1:10" s="82" customFormat="1" ht="25.5" customHeight="1">
      <c r="A283" s="36"/>
      <c r="B283" s="55">
        <v>43816</v>
      </c>
      <c r="C283" s="55"/>
      <c r="D283" s="36">
        <v>122001212</v>
      </c>
      <c r="E283" s="50" t="s">
        <v>169</v>
      </c>
      <c r="F283" s="36" t="s">
        <v>170</v>
      </c>
      <c r="G283" s="107">
        <v>36831</v>
      </c>
      <c r="H283" s="107" t="s">
        <v>85</v>
      </c>
      <c r="I283" s="109">
        <v>234101</v>
      </c>
      <c r="J283" s="36" t="s">
        <v>20</v>
      </c>
    </row>
    <row r="284" spans="1:10" s="82" customFormat="1" ht="25.5" customHeight="1">
      <c r="A284" s="36"/>
      <c r="B284" s="55">
        <v>43838</v>
      </c>
      <c r="C284" s="55"/>
      <c r="D284" s="36">
        <v>122001212</v>
      </c>
      <c r="E284" s="50" t="s">
        <v>169</v>
      </c>
      <c r="F284" s="36" t="s">
        <v>170</v>
      </c>
      <c r="G284" s="107">
        <v>32046.74</v>
      </c>
      <c r="H284" s="107" t="s">
        <v>85</v>
      </c>
      <c r="I284" s="109">
        <v>234101</v>
      </c>
      <c r="J284" s="36" t="s">
        <v>20</v>
      </c>
    </row>
    <row r="285" spans="1:10" s="82" customFormat="1" ht="25.5" customHeight="1">
      <c r="A285" s="36"/>
      <c r="B285" s="55">
        <v>44412</v>
      </c>
      <c r="C285" s="55"/>
      <c r="D285" s="36">
        <v>122001212</v>
      </c>
      <c r="E285" s="50" t="s">
        <v>169</v>
      </c>
      <c r="F285" s="36" t="s">
        <v>145</v>
      </c>
      <c r="G285" s="107">
        <v>21066.54</v>
      </c>
      <c r="H285" s="107" t="s">
        <v>85</v>
      </c>
      <c r="I285" s="109">
        <v>239301</v>
      </c>
      <c r="J285" s="36" t="s">
        <v>20</v>
      </c>
    </row>
    <row r="286" spans="1:10" s="82" customFormat="1" ht="25.5" customHeight="1">
      <c r="A286" s="36"/>
      <c r="B286" s="55">
        <v>44447</v>
      </c>
      <c r="C286" s="55"/>
      <c r="D286" s="36">
        <v>122001212</v>
      </c>
      <c r="E286" s="50" t="s">
        <v>169</v>
      </c>
      <c r="F286" s="36" t="s">
        <v>145</v>
      </c>
      <c r="G286" s="107">
        <v>12908.32</v>
      </c>
      <c r="H286" s="107" t="s">
        <v>85</v>
      </c>
      <c r="I286" s="109">
        <v>239301</v>
      </c>
      <c r="J286" s="36" t="s">
        <v>20</v>
      </c>
    </row>
    <row r="287" spans="1:10" s="82" customFormat="1" ht="25.5" customHeight="1">
      <c r="A287" s="36"/>
      <c r="B287" s="55">
        <v>44511</v>
      </c>
      <c r="C287" s="55"/>
      <c r="D287" s="36">
        <v>122001212</v>
      </c>
      <c r="E287" s="50" t="s">
        <v>171</v>
      </c>
      <c r="F287" s="36" t="s">
        <v>145</v>
      </c>
      <c r="G287" s="107">
        <v>80444.100000000006</v>
      </c>
      <c r="H287" s="107" t="s">
        <v>85</v>
      </c>
      <c r="I287" s="109">
        <v>239301</v>
      </c>
      <c r="J287" s="36" t="s">
        <v>20</v>
      </c>
    </row>
    <row r="288" spans="1:10" s="82" customFormat="1" ht="25.5" customHeight="1">
      <c r="A288" s="36"/>
      <c r="B288" s="55">
        <v>44679</v>
      </c>
      <c r="C288" s="55"/>
      <c r="D288" s="36">
        <v>122001212</v>
      </c>
      <c r="E288" s="50" t="s">
        <v>171</v>
      </c>
      <c r="F288" s="36" t="s">
        <v>145</v>
      </c>
      <c r="G288" s="107">
        <v>23305</v>
      </c>
      <c r="H288" s="107" t="s">
        <v>85</v>
      </c>
      <c r="I288" s="109">
        <v>239301</v>
      </c>
      <c r="J288" s="36" t="s">
        <v>20</v>
      </c>
    </row>
    <row r="289" spans="1:10" s="82" customFormat="1" ht="25.5">
      <c r="A289" s="36"/>
      <c r="B289" s="55">
        <v>43397</v>
      </c>
      <c r="C289" s="55"/>
      <c r="D289" s="36">
        <v>130697681</v>
      </c>
      <c r="E289" s="50" t="s">
        <v>171</v>
      </c>
      <c r="F289" s="36" t="s">
        <v>172</v>
      </c>
      <c r="G289" s="107">
        <v>45895.78</v>
      </c>
      <c r="H289" s="107" t="s">
        <v>85</v>
      </c>
      <c r="I289" s="109">
        <v>239201</v>
      </c>
      <c r="J289" s="36" t="s">
        <v>20</v>
      </c>
    </row>
    <row r="290" spans="1:10" s="82" customFormat="1" ht="25.5">
      <c r="A290" s="36"/>
      <c r="B290" s="55">
        <v>43404</v>
      </c>
      <c r="C290" s="55"/>
      <c r="D290" s="36">
        <v>130697681</v>
      </c>
      <c r="E290" s="50" t="s">
        <v>171</v>
      </c>
      <c r="F290" s="36" t="s">
        <v>172</v>
      </c>
      <c r="G290" s="107">
        <v>26432</v>
      </c>
      <c r="H290" s="107" t="s">
        <v>85</v>
      </c>
      <c r="I290" s="109">
        <v>239201</v>
      </c>
      <c r="J290" s="36" t="s">
        <v>20</v>
      </c>
    </row>
    <row r="291" spans="1:10" s="82" customFormat="1" ht="25.5">
      <c r="A291" s="36"/>
      <c r="B291" s="55">
        <v>43417</v>
      </c>
      <c r="C291" s="55"/>
      <c r="D291" s="36">
        <v>130697681</v>
      </c>
      <c r="E291" s="50" t="s">
        <v>171</v>
      </c>
      <c r="F291" s="36" t="s">
        <v>172</v>
      </c>
      <c r="G291" s="107">
        <v>9794</v>
      </c>
      <c r="H291" s="107" t="s">
        <v>85</v>
      </c>
      <c r="I291" s="109">
        <v>239201</v>
      </c>
      <c r="J291" s="36" t="s">
        <v>20</v>
      </c>
    </row>
    <row r="292" spans="1:10" s="82" customFormat="1" ht="25.5">
      <c r="A292" s="36"/>
      <c r="B292" s="55">
        <v>43423</v>
      </c>
      <c r="C292" s="55"/>
      <c r="D292" s="36">
        <v>130697681</v>
      </c>
      <c r="E292" s="50" t="s">
        <v>171</v>
      </c>
      <c r="F292" s="36" t="s">
        <v>172</v>
      </c>
      <c r="G292" s="107">
        <v>1593</v>
      </c>
      <c r="H292" s="107" t="s">
        <v>85</v>
      </c>
      <c r="I292" s="109">
        <v>239201</v>
      </c>
      <c r="J292" s="36" t="s">
        <v>20</v>
      </c>
    </row>
    <row r="293" spans="1:10" s="82" customFormat="1" ht="25.5">
      <c r="A293" s="36"/>
      <c r="B293" s="55">
        <v>43427</v>
      </c>
      <c r="C293" s="55"/>
      <c r="D293" s="36">
        <v>130697681</v>
      </c>
      <c r="E293" s="50" t="s">
        <v>173</v>
      </c>
      <c r="F293" s="36" t="s">
        <v>172</v>
      </c>
      <c r="G293" s="107">
        <v>7998</v>
      </c>
      <c r="H293" s="107" t="s">
        <v>85</v>
      </c>
      <c r="I293" s="109">
        <v>239201</v>
      </c>
      <c r="J293" s="36" t="s">
        <v>20</v>
      </c>
    </row>
    <row r="294" spans="1:10" s="82" customFormat="1" ht="21.75" customHeight="1">
      <c r="A294" s="36"/>
      <c r="B294" s="55">
        <v>45573</v>
      </c>
      <c r="C294" s="55"/>
      <c r="D294" s="36" t="s">
        <v>174</v>
      </c>
      <c r="E294" s="50" t="s">
        <v>175</v>
      </c>
      <c r="F294" s="36" t="s">
        <v>28</v>
      </c>
      <c r="G294" s="107">
        <v>13222.05</v>
      </c>
      <c r="H294" s="107" t="s">
        <v>85</v>
      </c>
      <c r="I294" s="109">
        <v>239201</v>
      </c>
      <c r="J294" s="36" t="s">
        <v>20</v>
      </c>
    </row>
    <row r="295" spans="1:10" s="82" customFormat="1" ht="38.25">
      <c r="A295" s="36"/>
      <c r="B295" s="55">
        <v>41781</v>
      </c>
      <c r="C295" s="55"/>
      <c r="D295" s="36">
        <v>130697681</v>
      </c>
      <c r="E295" s="50" t="s">
        <v>175</v>
      </c>
      <c r="F295" s="36" t="s">
        <v>176</v>
      </c>
      <c r="G295" s="107">
        <v>25514.2</v>
      </c>
      <c r="H295" s="107" t="s">
        <v>85</v>
      </c>
      <c r="I295" s="109">
        <v>239201</v>
      </c>
      <c r="J295" s="36" t="s">
        <v>20</v>
      </c>
    </row>
    <row r="296" spans="1:10" s="82" customFormat="1" ht="25.5" customHeight="1">
      <c r="A296" s="36"/>
      <c r="B296" s="55">
        <v>44698</v>
      </c>
      <c r="C296" s="55"/>
      <c r="D296" s="36">
        <v>130908702</v>
      </c>
      <c r="E296" s="50" t="s">
        <v>175</v>
      </c>
      <c r="F296" s="36" t="s">
        <v>177</v>
      </c>
      <c r="G296" s="107">
        <v>5255.6</v>
      </c>
      <c r="H296" s="107" t="s">
        <v>85</v>
      </c>
      <c r="I296" s="109">
        <v>239201</v>
      </c>
      <c r="J296" s="36" t="s">
        <v>20</v>
      </c>
    </row>
    <row r="297" spans="1:10" s="82" customFormat="1" ht="25.5" customHeight="1">
      <c r="A297" s="36"/>
      <c r="B297" s="55">
        <v>40481</v>
      </c>
      <c r="C297" s="55"/>
      <c r="D297" s="36">
        <v>1017977802</v>
      </c>
      <c r="E297" s="50" t="s">
        <v>175</v>
      </c>
      <c r="F297" s="36" t="s">
        <v>178</v>
      </c>
      <c r="G297" s="107">
        <v>10304.58</v>
      </c>
      <c r="H297" s="107" t="s">
        <v>85</v>
      </c>
      <c r="I297" s="109">
        <v>239201</v>
      </c>
      <c r="J297" s="36" t="s">
        <v>20</v>
      </c>
    </row>
    <row r="298" spans="1:10" s="82" customFormat="1" ht="25.5" customHeight="1">
      <c r="A298" s="36"/>
      <c r="B298" s="55">
        <v>40113</v>
      </c>
      <c r="C298" s="55"/>
      <c r="D298" s="36">
        <v>1017977802</v>
      </c>
      <c r="E298" s="50" t="s">
        <v>179</v>
      </c>
      <c r="F298" s="36" t="s">
        <v>177</v>
      </c>
      <c r="G298" s="107">
        <v>95848.28</v>
      </c>
      <c r="H298" s="107" t="s">
        <v>85</v>
      </c>
      <c r="I298" s="109">
        <v>239201</v>
      </c>
      <c r="J298" s="36" t="s">
        <v>20</v>
      </c>
    </row>
    <row r="299" spans="1:10" s="82" customFormat="1" ht="25.5" customHeight="1">
      <c r="A299" s="36"/>
      <c r="B299" s="55">
        <v>40187</v>
      </c>
      <c r="C299" s="55"/>
      <c r="D299" s="36">
        <v>1017977802</v>
      </c>
      <c r="E299" s="50" t="s">
        <v>179</v>
      </c>
      <c r="F299" s="36" t="s">
        <v>177</v>
      </c>
      <c r="G299" s="107">
        <v>4446</v>
      </c>
      <c r="H299" s="107" t="s">
        <v>85</v>
      </c>
      <c r="I299" s="109">
        <v>239201</v>
      </c>
      <c r="J299" s="36" t="s">
        <v>20</v>
      </c>
    </row>
    <row r="300" spans="1:10" s="82" customFormat="1" ht="25.5" customHeight="1">
      <c r="A300" s="36"/>
      <c r="B300" s="55">
        <v>40113</v>
      </c>
      <c r="C300" s="55"/>
      <c r="D300" s="36">
        <v>1017977802</v>
      </c>
      <c r="E300" s="50" t="s">
        <v>179</v>
      </c>
      <c r="F300" s="36" t="s">
        <v>177</v>
      </c>
      <c r="G300" s="107">
        <v>50698.7</v>
      </c>
      <c r="H300" s="107" t="s">
        <v>85</v>
      </c>
      <c r="I300" s="109">
        <v>239201</v>
      </c>
      <c r="J300" s="36" t="s">
        <v>20</v>
      </c>
    </row>
    <row r="301" spans="1:10" s="82" customFormat="1" ht="25.5" customHeight="1">
      <c r="A301" s="36"/>
      <c r="B301" s="55">
        <v>40836</v>
      </c>
      <c r="C301" s="55"/>
      <c r="D301" s="36">
        <v>1017977802</v>
      </c>
      <c r="E301" s="50" t="s">
        <v>179</v>
      </c>
      <c r="F301" s="36" t="s">
        <v>177</v>
      </c>
      <c r="G301" s="107">
        <v>7982</v>
      </c>
      <c r="H301" s="107" t="s">
        <v>85</v>
      </c>
      <c r="I301" s="109">
        <v>239201</v>
      </c>
      <c r="J301" s="36" t="s">
        <v>20</v>
      </c>
    </row>
    <row r="302" spans="1:10" s="82" customFormat="1" ht="25.5" customHeight="1">
      <c r="A302" s="36"/>
      <c r="B302" s="55">
        <v>40177</v>
      </c>
      <c r="C302" s="55"/>
      <c r="D302" s="36">
        <v>130349462</v>
      </c>
      <c r="E302" s="50" t="s">
        <v>179</v>
      </c>
      <c r="F302" s="36" t="s">
        <v>137</v>
      </c>
      <c r="G302" s="107">
        <v>44777.2</v>
      </c>
      <c r="H302" s="107" t="s">
        <v>85</v>
      </c>
      <c r="I302" s="109">
        <v>237203</v>
      </c>
      <c r="J302" s="36" t="s">
        <v>20</v>
      </c>
    </row>
    <row r="303" spans="1:10" s="82" customFormat="1" ht="25.5" customHeight="1">
      <c r="A303" s="36"/>
      <c r="B303" s="55">
        <v>40220</v>
      </c>
      <c r="C303" s="55"/>
      <c r="D303" s="36">
        <v>130349462</v>
      </c>
      <c r="E303" s="50" t="s">
        <v>179</v>
      </c>
      <c r="F303" s="36" t="s">
        <v>137</v>
      </c>
      <c r="G303" s="107">
        <v>35250</v>
      </c>
      <c r="H303" s="107" t="s">
        <v>85</v>
      </c>
      <c r="I303" s="109">
        <v>237203</v>
      </c>
      <c r="J303" s="36" t="s">
        <v>20</v>
      </c>
    </row>
    <row r="304" spans="1:10" s="82" customFormat="1" ht="25.5">
      <c r="A304" s="36"/>
      <c r="B304" s="55">
        <v>40331</v>
      </c>
      <c r="C304" s="55"/>
      <c r="D304" s="36">
        <v>130349462</v>
      </c>
      <c r="E304" s="50" t="s">
        <v>179</v>
      </c>
      <c r="F304" s="36" t="s">
        <v>180</v>
      </c>
      <c r="G304" s="107">
        <v>48542.5</v>
      </c>
      <c r="H304" s="107" t="s">
        <v>85</v>
      </c>
      <c r="I304" s="109">
        <v>237203</v>
      </c>
      <c r="J304" s="36" t="s">
        <v>20</v>
      </c>
    </row>
    <row r="305" spans="1:10" s="82" customFormat="1" ht="25.5" customHeight="1">
      <c r="A305" s="36"/>
      <c r="B305" s="55">
        <v>40374</v>
      </c>
      <c r="C305" s="55"/>
      <c r="D305" s="36">
        <v>130349462</v>
      </c>
      <c r="E305" s="50" t="s">
        <v>179</v>
      </c>
      <c r="F305" s="36" t="s">
        <v>137</v>
      </c>
      <c r="G305" s="107">
        <v>25801.86</v>
      </c>
      <c r="H305" s="107" t="s">
        <v>85</v>
      </c>
      <c r="I305" s="109">
        <v>237203</v>
      </c>
      <c r="J305" s="36" t="s">
        <v>20</v>
      </c>
    </row>
    <row r="306" spans="1:10" s="82" customFormat="1" ht="25.5" customHeight="1">
      <c r="A306" s="36"/>
      <c r="B306" s="55">
        <v>40465</v>
      </c>
      <c r="C306" s="55"/>
      <c r="D306" s="36">
        <v>130349462</v>
      </c>
      <c r="E306" s="50" t="s">
        <v>179</v>
      </c>
      <c r="F306" s="36" t="s">
        <v>181</v>
      </c>
      <c r="G306" s="107">
        <v>22350.31</v>
      </c>
      <c r="H306" s="107" t="s">
        <v>85</v>
      </c>
      <c r="I306" s="109">
        <v>239301</v>
      </c>
      <c r="J306" s="36" t="s">
        <v>20</v>
      </c>
    </row>
    <row r="307" spans="1:10" s="82" customFormat="1" ht="25.5" customHeight="1">
      <c r="A307" s="36"/>
      <c r="B307" s="55">
        <v>40472</v>
      </c>
      <c r="C307" s="55"/>
      <c r="D307" s="36">
        <v>130349462</v>
      </c>
      <c r="E307" s="50" t="s">
        <v>179</v>
      </c>
      <c r="F307" s="36" t="s">
        <v>182</v>
      </c>
      <c r="G307" s="107">
        <v>19788</v>
      </c>
      <c r="H307" s="107" t="s">
        <v>85</v>
      </c>
      <c r="I307" s="109">
        <v>239301</v>
      </c>
      <c r="J307" s="36" t="s">
        <v>20</v>
      </c>
    </row>
    <row r="308" spans="1:10" s="82" customFormat="1" ht="25.5" customHeight="1">
      <c r="A308" s="36"/>
      <c r="B308" s="55">
        <v>40483</v>
      </c>
      <c r="C308" s="55"/>
      <c r="D308" s="36">
        <v>130349462</v>
      </c>
      <c r="E308" s="50" t="s">
        <v>179</v>
      </c>
      <c r="F308" s="36" t="s">
        <v>181</v>
      </c>
      <c r="G308" s="107">
        <v>17445.03</v>
      </c>
      <c r="H308" s="107" t="s">
        <v>85</v>
      </c>
      <c r="I308" s="109">
        <v>239301</v>
      </c>
      <c r="J308" s="36" t="s">
        <v>20</v>
      </c>
    </row>
    <row r="309" spans="1:10" s="82" customFormat="1" ht="25.5" customHeight="1">
      <c r="A309" s="36"/>
      <c r="B309" s="55">
        <v>40495</v>
      </c>
      <c r="C309" s="55"/>
      <c r="D309" s="36">
        <v>130349462</v>
      </c>
      <c r="E309" s="50" t="s">
        <v>179</v>
      </c>
      <c r="F309" s="36" t="s">
        <v>137</v>
      </c>
      <c r="G309" s="107">
        <v>38677</v>
      </c>
      <c r="H309" s="107" t="s">
        <v>85</v>
      </c>
      <c r="I309" s="109">
        <v>237203</v>
      </c>
      <c r="J309" s="36" t="s">
        <v>20</v>
      </c>
    </row>
    <row r="310" spans="1:10" s="82" customFormat="1" ht="25.5" customHeight="1">
      <c r="A310" s="36"/>
      <c r="B310" s="55">
        <v>40505</v>
      </c>
      <c r="C310" s="55"/>
      <c r="D310" s="36">
        <v>130349462</v>
      </c>
      <c r="E310" s="50" t="s">
        <v>179</v>
      </c>
      <c r="F310" s="36" t="s">
        <v>181</v>
      </c>
      <c r="G310" s="107">
        <v>51930.239999999998</v>
      </c>
      <c r="H310" s="107" t="s">
        <v>85</v>
      </c>
      <c r="I310" s="109">
        <v>239301</v>
      </c>
      <c r="J310" s="36" t="s">
        <v>20</v>
      </c>
    </row>
    <row r="311" spans="1:10" s="82" customFormat="1" ht="25.5" customHeight="1">
      <c r="A311" s="36"/>
      <c r="B311" s="55">
        <v>40542</v>
      </c>
      <c r="C311" s="55"/>
      <c r="D311" s="36">
        <v>130349462</v>
      </c>
      <c r="E311" s="50" t="s">
        <v>179</v>
      </c>
      <c r="F311" s="36" t="s">
        <v>182</v>
      </c>
      <c r="G311" s="107">
        <v>40488</v>
      </c>
      <c r="H311" s="107" t="s">
        <v>85</v>
      </c>
      <c r="I311" s="109">
        <v>239301</v>
      </c>
      <c r="J311" s="36" t="s">
        <v>20</v>
      </c>
    </row>
    <row r="312" spans="1:10" s="82" customFormat="1" ht="25.5" customHeight="1">
      <c r="A312" s="36"/>
      <c r="B312" s="55">
        <v>40527</v>
      </c>
      <c r="C312" s="55"/>
      <c r="D312" s="36">
        <v>130349462</v>
      </c>
      <c r="E312" s="50" t="s">
        <v>179</v>
      </c>
      <c r="F312" s="36" t="s">
        <v>182</v>
      </c>
      <c r="G312" s="107">
        <v>80787.89</v>
      </c>
      <c r="H312" s="107" t="s">
        <v>85</v>
      </c>
      <c r="I312" s="109">
        <v>239301</v>
      </c>
      <c r="J312" s="36" t="s">
        <v>20</v>
      </c>
    </row>
    <row r="313" spans="1:10" s="82" customFormat="1" ht="25.5" customHeight="1">
      <c r="A313" s="36"/>
      <c r="B313" s="55">
        <v>40557</v>
      </c>
      <c r="C313" s="55"/>
      <c r="D313" s="36">
        <v>130349462</v>
      </c>
      <c r="E313" s="50" t="s">
        <v>179</v>
      </c>
      <c r="F313" s="36" t="s">
        <v>182</v>
      </c>
      <c r="G313" s="107">
        <v>11927.88</v>
      </c>
      <c r="H313" s="107" t="s">
        <v>85</v>
      </c>
      <c r="I313" s="109">
        <v>239301</v>
      </c>
      <c r="J313" s="36" t="s">
        <v>20</v>
      </c>
    </row>
    <row r="314" spans="1:10" s="82" customFormat="1" ht="25.5" customHeight="1">
      <c r="A314" s="36"/>
      <c r="B314" s="55">
        <v>40561</v>
      </c>
      <c r="C314" s="55"/>
      <c r="D314" s="36">
        <v>130349462</v>
      </c>
      <c r="E314" s="50" t="s">
        <v>179</v>
      </c>
      <c r="F314" s="36" t="s">
        <v>182</v>
      </c>
      <c r="G314" s="107">
        <v>16415</v>
      </c>
      <c r="H314" s="107" t="s">
        <v>85</v>
      </c>
      <c r="I314" s="109">
        <v>239301</v>
      </c>
      <c r="J314" s="36" t="s">
        <v>20</v>
      </c>
    </row>
    <row r="315" spans="1:10" s="82" customFormat="1" ht="25.5" customHeight="1">
      <c r="A315" s="36"/>
      <c r="B315" s="55">
        <v>40598</v>
      </c>
      <c r="C315" s="55"/>
      <c r="D315" s="36">
        <v>130349462</v>
      </c>
      <c r="E315" s="50" t="s">
        <v>179</v>
      </c>
      <c r="F315" s="36" t="s">
        <v>182</v>
      </c>
      <c r="G315" s="107">
        <v>45898.92</v>
      </c>
      <c r="H315" s="107" t="s">
        <v>85</v>
      </c>
      <c r="I315" s="109">
        <v>239301</v>
      </c>
      <c r="J315" s="36" t="s">
        <v>20</v>
      </c>
    </row>
    <row r="316" spans="1:10" s="82" customFormat="1" ht="25.5" customHeight="1">
      <c r="A316" s="36"/>
      <c r="B316" s="55">
        <v>40603</v>
      </c>
      <c r="C316" s="55"/>
      <c r="D316" s="36">
        <v>130349462</v>
      </c>
      <c r="E316" s="50" t="s">
        <v>179</v>
      </c>
      <c r="F316" s="36" t="s">
        <v>182</v>
      </c>
      <c r="G316" s="107">
        <v>7720.39</v>
      </c>
      <c r="H316" s="107" t="s">
        <v>85</v>
      </c>
      <c r="I316" s="109">
        <v>239301</v>
      </c>
      <c r="J316" s="36" t="s">
        <v>20</v>
      </c>
    </row>
    <row r="317" spans="1:10" s="82" customFormat="1" ht="25.5" customHeight="1">
      <c r="A317" s="36"/>
      <c r="B317" s="55">
        <v>40613</v>
      </c>
      <c r="C317" s="55"/>
      <c r="D317" s="36">
        <v>130349462</v>
      </c>
      <c r="E317" s="50" t="s">
        <v>179</v>
      </c>
      <c r="F317" s="36" t="s">
        <v>181</v>
      </c>
      <c r="G317" s="107">
        <v>23768.48</v>
      </c>
      <c r="H317" s="107" t="s">
        <v>85</v>
      </c>
      <c r="I317" s="109">
        <v>239301</v>
      </c>
      <c r="J317" s="36" t="s">
        <v>20</v>
      </c>
    </row>
    <row r="318" spans="1:10" s="82" customFormat="1" ht="25.5" customHeight="1">
      <c r="A318" s="36"/>
      <c r="B318" s="55">
        <v>40625</v>
      </c>
      <c r="C318" s="55"/>
      <c r="D318" s="36">
        <v>130349462</v>
      </c>
      <c r="E318" s="50" t="s">
        <v>179</v>
      </c>
      <c r="F318" s="36" t="s">
        <v>181</v>
      </c>
      <c r="G318" s="107">
        <v>93304.24</v>
      </c>
      <c r="H318" s="107" t="s">
        <v>85</v>
      </c>
      <c r="I318" s="109">
        <v>239301</v>
      </c>
      <c r="J318" s="36" t="s">
        <v>20</v>
      </c>
    </row>
    <row r="319" spans="1:10" s="82" customFormat="1" ht="25.5" customHeight="1">
      <c r="A319" s="36"/>
      <c r="B319" s="55">
        <v>40639</v>
      </c>
      <c r="C319" s="55"/>
      <c r="D319" s="36">
        <v>130349462</v>
      </c>
      <c r="E319" s="50" t="s">
        <v>179</v>
      </c>
      <c r="F319" s="36" t="s">
        <v>182</v>
      </c>
      <c r="G319" s="107">
        <v>23903</v>
      </c>
      <c r="H319" s="107" t="s">
        <v>85</v>
      </c>
      <c r="I319" s="109">
        <v>239301</v>
      </c>
      <c r="J319" s="36" t="s">
        <v>20</v>
      </c>
    </row>
    <row r="320" spans="1:10" s="82" customFormat="1" ht="25.5" customHeight="1">
      <c r="A320" s="36"/>
      <c r="B320" s="55">
        <v>40646</v>
      </c>
      <c r="C320" s="55"/>
      <c r="D320" s="36">
        <v>130349462</v>
      </c>
      <c r="E320" s="50" t="s">
        <v>179</v>
      </c>
      <c r="F320" s="36" t="s">
        <v>181</v>
      </c>
      <c r="G320" s="107">
        <v>90071.01</v>
      </c>
      <c r="H320" s="107" t="s">
        <v>85</v>
      </c>
      <c r="I320" s="109">
        <v>239301</v>
      </c>
      <c r="J320" s="36" t="s">
        <v>20</v>
      </c>
    </row>
    <row r="321" spans="1:10" s="82" customFormat="1" ht="25.5" customHeight="1">
      <c r="A321" s="36"/>
      <c r="B321" s="55">
        <v>40673</v>
      </c>
      <c r="C321" s="55"/>
      <c r="D321" s="36">
        <v>130349462</v>
      </c>
      <c r="E321" s="50" t="s">
        <v>179</v>
      </c>
      <c r="F321" s="36" t="s">
        <v>182</v>
      </c>
      <c r="G321" s="107">
        <v>2309.2199999999998</v>
      </c>
      <c r="H321" s="107" t="s">
        <v>85</v>
      </c>
      <c r="I321" s="109">
        <v>239301</v>
      </c>
      <c r="J321" s="36" t="s">
        <v>20</v>
      </c>
    </row>
    <row r="322" spans="1:10" s="82" customFormat="1" ht="25.5" customHeight="1">
      <c r="A322" s="36"/>
      <c r="B322" s="55">
        <v>40689</v>
      </c>
      <c r="C322" s="55"/>
      <c r="D322" s="36">
        <v>130349462</v>
      </c>
      <c r="E322" s="50" t="s">
        <v>179</v>
      </c>
      <c r="F322" s="36" t="s">
        <v>182</v>
      </c>
      <c r="G322" s="107">
        <v>57212.54</v>
      </c>
      <c r="H322" s="107" t="s">
        <v>85</v>
      </c>
      <c r="I322" s="109">
        <v>239301</v>
      </c>
      <c r="J322" s="36" t="s">
        <v>20</v>
      </c>
    </row>
    <row r="323" spans="1:10" s="82" customFormat="1" ht="25.5" customHeight="1">
      <c r="A323" s="36"/>
      <c r="B323" s="55">
        <v>40737</v>
      </c>
      <c r="C323" s="55"/>
      <c r="D323" s="36">
        <v>130349462</v>
      </c>
      <c r="E323" s="50" t="s">
        <v>183</v>
      </c>
      <c r="F323" s="36" t="s">
        <v>182</v>
      </c>
      <c r="G323" s="107">
        <v>13936.8</v>
      </c>
      <c r="H323" s="107" t="s">
        <v>85</v>
      </c>
      <c r="I323" s="109">
        <v>239301</v>
      </c>
      <c r="J323" s="36" t="s">
        <v>20</v>
      </c>
    </row>
    <row r="324" spans="1:10" s="82" customFormat="1" ht="25.5" customHeight="1">
      <c r="A324" s="36"/>
      <c r="B324" s="55">
        <v>41926</v>
      </c>
      <c r="C324" s="55"/>
      <c r="D324" s="36">
        <v>13039462</v>
      </c>
      <c r="E324" s="100" t="s">
        <v>184</v>
      </c>
      <c r="F324" s="36" t="s">
        <v>185</v>
      </c>
      <c r="G324" s="107">
        <v>120898</v>
      </c>
      <c r="H324" s="107" t="s">
        <v>85</v>
      </c>
      <c r="I324" s="109">
        <v>239301</v>
      </c>
      <c r="J324" s="36" t="s">
        <v>20</v>
      </c>
    </row>
    <row r="325" spans="1:10" s="82" customFormat="1" ht="25.5" customHeight="1">
      <c r="A325" s="36"/>
      <c r="B325" s="55">
        <v>40060</v>
      </c>
      <c r="C325" s="55"/>
      <c r="D325" s="36" t="s">
        <v>17</v>
      </c>
      <c r="E325" s="50" t="s">
        <v>186</v>
      </c>
      <c r="F325" s="36" t="s">
        <v>187</v>
      </c>
      <c r="G325" s="107">
        <v>30316</v>
      </c>
      <c r="H325" s="107" t="s">
        <v>85</v>
      </c>
      <c r="I325" s="109">
        <v>239301</v>
      </c>
      <c r="J325" s="36" t="s">
        <v>20</v>
      </c>
    </row>
    <row r="326" spans="1:10" s="82" customFormat="1" ht="25.5" customHeight="1">
      <c r="A326" s="36"/>
      <c r="B326" s="55">
        <v>44685</v>
      </c>
      <c r="C326" s="55"/>
      <c r="D326" s="36">
        <v>130349462</v>
      </c>
      <c r="E326" s="50" t="s">
        <v>188</v>
      </c>
      <c r="F326" s="36" t="s">
        <v>137</v>
      </c>
      <c r="G326" s="107">
        <v>22285.96</v>
      </c>
      <c r="H326" s="107" t="s">
        <v>85</v>
      </c>
      <c r="I326" s="109">
        <v>237203</v>
      </c>
      <c r="J326" s="36" t="s">
        <v>20</v>
      </c>
    </row>
    <row r="327" spans="1:10" s="82" customFormat="1" ht="25.5" customHeight="1">
      <c r="A327" s="36"/>
      <c r="B327" s="55">
        <v>41939</v>
      </c>
      <c r="C327" s="55"/>
      <c r="D327" s="36">
        <v>1310273777</v>
      </c>
      <c r="E327" s="50" t="s">
        <v>188</v>
      </c>
      <c r="F327" s="36" t="s">
        <v>141</v>
      </c>
      <c r="G327" s="107">
        <v>29150</v>
      </c>
      <c r="H327" s="107" t="s">
        <v>85</v>
      </c>
      <c r="I327" s="109">
        <v>239301</v>
      </c>
      <c r="J327" s="36" t="s">
        <v>20</v>
      </c>
    </row>
    <row r="328" spans="1:10" s="82" customFormat="1" ht="25.5">
      <c r="A328" s="36"/>
      <c r="B328" s="55">
        <v>40101</v>
      </c>
      <c r="C328" s="55"/>
      <c r="D328" s="36">
        <v>131027377</v>
      </c>
      <c r="E328" s="50" t="s">
        <v>189</v>
      </c>
      <c r="F328" s="36" t="s">
        <v>137</v>
      </c>
      <c r="G328" s="107">
        <v>27446.5</v>
      </c>
      <c r="H328" s="107" t="s">
        <v>85</v>
      </c>
      <c r="I328" s="109">
        <v>239201</v>
      </c>
      <c r="J328" s="36" t="s">
        <v>20</v>
      </c>
    </row>
    <row r="329" spans="1:10" s="82" customFormat="1" ht="25.5" customHeight="1">
      <c r="A329" s="36"/>
      <c r="B329" s="55">
        <v>40500</v>
      </c>
      <c r="C329" s="55"/>
      <c r="D329" s="36">
        <v>130349894</v>
      </c>
      <c r="E329" s="50" t="s">
        <v>190</v>
      </c>
      <c r="F329" s="36" t="s">
        <v>191</v>
      </c>
      <c r="G329" s="107">
        <v>7424</v>
      </c>
      <c r="H329" s="107" t="s">
        <v>85</v>
      </c>
      <c r="I329" s="109">
        <v>239301</v>
      </c>
      <c r="J329" s="36" t="s">
        <v>20</v>
      </c>
    </row>
    <row r="330" spans="1:10" s="82" customFormat="1" ht="25.5" customHeight="1">
      <c r="A330" s="36"/>
      <c r="B330" s="55">
        <v>40026</v>
      </c>
      <c r="C330" s="55"/>
      <c r="D330" s="36">
        <v>100933829</v>
      </c>
      <c r="E330" s="50" t="s">
        <v>190</v>
      </c>
      <c r="F330" s="36" t="s">
        <v>192</v>
      </c>
      <c r="G330" s="107">
        <v>17389.599999999999</v>
      </c>
      <c r="H330" s="107" t="s">
        <v>85</v>
      </c>
      <c r="I330" s="109">
        <v>239301</v>
      </c>
      <c r="J330" s="36" t="s">
        <v>20</v>
      </c>
    </row>
    <row r="331" spans="1:10" s="82" customFormat="1" ht="25.5" customHeight="1">
      <c r="A331" s="36"/>
      <c r="B331" s="55">
        <v>40106</v>
      </c>
      <c r="C331" s="55"/>
      <c r="D331" s="36">
        <v>100933829</v>
      </c>
      <c r="E331" s="50" t="s">
        <v>190</v>
      </c>
      <c r="F331" s="36" t="s">
        <v>192</v>
      </c>
      <c r="G331" s="107">
        <v>17539.2</v>
      </c>
      <c r="H331" s="107" t="s">
        <v>85</v>
      </c>
      <c r="I331" s="109">
        <v>239301</v>
      </c>
      <c r="J331" s="36" t="s">
        <v>20</v>
      </c>
    </row>
    <row r="332" spans="1:10" s="82" customFormat="1" ht="25.5" customHeight="1">
      <c r="A332" s="36"/>
      <c r="B332" s="55">
        <v>40109</v>
      </c>
      <c r="C332" s="55"/>
      <c r="D332" s="36">
        <v>100933829</v>
      </c>
      <c r="E332" s="50" t="s">
        <v>190</v>
      </c>
      <c r="F332" s="36" t="s">
        <v>192</v>
      </c>
      <c r="G332" s="107">
        <v>9111.7999999999993</v>
      </c>
      <c r="H332" s="107" t="s">
        <v>85</v>
      </c>
      <c r="I332" s="109">
        <v>239301</v>
      </c>
      <c r="J332" s="36" t="s">
        <v>20</v>
      </c>
    </row>
    <row r="333" spans="1:10" s="82" customFormat="1" ht="25.5" customHeight="1">
      <c r="A333" s="36"/>
      <c r="B333" s="55">
        <v>40490</v>
      </c>
      <c r="C333" s="55"/>
      <c r="D333" s="36">
        <v>100933829</v>
      </c>
      <c r="E333" s="50" t="s">
        <v>190</v>
      </c>
      <c r="F333" s="36" t="s">
        <v>193</v>
      </c>
      <c r="G333" s="107">
        <v>1102</v>
      </c>
      <c r="H333" s="107" t="s">
        <v>85</v>
      </c>
      <c r="I333" s="109">
        <v>239301</v>
      </c>
      <c r="J333" s="36" t="s">
        <v>20</v>
      </c>
    </row>
    <row r="334" spans="1:10" s="82" customFormat="1" ht="25.5" customHeight="1">
      <c r="A334" s="36"/>
      <c r="B334" s="55">
        <v>40473</v>
      </c>
      <c r="C334" s="55"/>
      <c r="D334" s="36">
        <v>100933829</v>
      </c>
      <c r="E334" s="50" t="s">
        <v>190</v>
      </c>
      <c r="F334" s="36" t="s">
        <v>192</v>
      </c>
      <c r="G334" s="107">
        <v>20865.2</v>
      </c>
      <c r="H334" s="107" t="s">
        <v>85</v>
      </c>
      <c r="I334" s="109">
        <v>239301</v>
      </c>
      <c r="J334" s="36" t="s">
        <v>20</v>
      </c>
    </row>
    <row r="335" spans="1:10" s="82" customFormat="1" ht="25.5" customHeight="1">
      <c r="A335" s="36"/>
      <c r="B335" s="55">
        <v>44943</v>
      </c>
      <c r="C335" s="55"/>
      <c r="D335" s="36" t="s">
        <v>17</v>
      </c>
      <c r="E335" s="50" t="s">
        <v>194</v>
      </c>
      <c r="F335" s="36" t="s">
        <v>195</v>
      </c>
      <c r="G335" s="107">
        <v>61537</v>
      </c>
      <c r="H335" s="107" t="s">
        <v>85</v>
      </c>
      <c r="I335" s="109">
        <v>239301</v>
      </c>
      <c r="J335" s="36" t="s">
        <v>20</v>
      </c>
    </row>
    <row r="336" spans="1:10" s="82" customFormat="1" ht="25.5" customHeight="1">
      <c r="A336" s="36"/>
      <c r="B336" s="55">
        <v>40500</v>
      </c>
      <c r="C336" s="55"/>
      <c r="D336" s="36">
        <v>100933829</v>
      </c>
      <c r="E336" s="50" t="s">
        <v>196</v>
      </c>
      <c r="F336" s="36" t="s">
        <v>197</v>
      </c>
      <c r="G336" s="107">
        <v>68859.58</v>
      </c>
      <c r="H336" s="107" t="s">
        <v>85</v>
      </c>
      <c r="I336" s="109">
        <v>231101</v>
      </c>
      <c r="J336" s="36" t="s">
        <v>20</v>
      </c>
    </row>
    <row r="337" spans="1:10" s="82" customFormat="1" ht="25.5" customHeight="1">
      <c r="A337" s="36"/>
      <c r="B337" s="55">
        <v>43616</v>
      </c>
      <c r="C337" s="55"/>
      <c r="D337" s="36">
        <v>131214258</v>
      </c>
      <c r="E337" s="50" t="s">
        <v>196</v>
      </c>
      <c r="F337" s="36" t="s">
        <v>198</v>
      </c>
      <c r="G337" s="107">
        <v>122026.04</v>
      </c>
      <c r="H337" s="107" t="s">
        <v>85</v>
      </c>
      <c r="I337" s="109">
        <v>231101</v>
      </c>
      <c r="J337" s="36" t="s">
        <v>20</v>
      </c>
    </row>
    <row r="338" spans="1:10" s="82" customFormat="1" ht="25.5" customHeight="1">
      <c r="A338" s="36"/>
      <c r="B338" s="55">
        <v>43538</v>
      </c>
      <c r="C338" s="55"/>
      <c r="D338" s="36">
        <v>131214258</v>
      </c>
      <c r="E338" s="50" t="s">
        <v>196</v>
      </c>
      <c r="F338" s="36" t="s">
        <v>198</v>
      </c>
      <c r="G338" s="107">
        <v>5648.52</v>
      </c>
      <c r="H338" s="107" t="s">
        <v>85</v>
      </c>
      <c r="I338" s="109">
        <v>231101</v>
      </c>
      <c r="J338" s="36" t="s">
        <v>20</v>
      </c>
    </row>
    <row r="339" spans="1:10" s="82" customFormat="1" ht="25.5" customHeight="1">
      <c r="A339" s="36"/>
      <c r="B339" s="55">
        <v>43571</v>
      </c>
      <c r="C339" s="55"/>
      <c r="D339" s="36">
        <v>131214258</v>
      </c>
      <c r="E339" s="50" t="s">
        <v>196</v>
      </c>
      <c r="F339" s="36" t="s">
        <v>198</v>
      </c>
      <c r="G339" s="107">
        <v>73037.95</v>
      </c>
      <c r="H339" s="107" t="s">
        <v>85</v>
      </c>
      <c r="I339" s="109">
        <v>231101</v>
      </c>
      <c r="J339" s="36" t="s">
        <v>20</v>
      </c>
    </row>
    <row r="340" spans="1:10" s="82" customFormat="1" ht="25.5" customHeight="1">
      <c r="A340" s="36"/>
      <c r="B340" s="55">
        <v>43588</v>
      </c>
      <c r="C340" s="55"/>
      <c r="D340" s="36">
        <v>131214258</v>
      </c>
      <c r="E340" s="50" t="s">
        <v>196</v>
      </c>
      <c r="F340" s="36" t="s">
        <v>198</v>
      </c>
      <c r="G340" s="107">
        <v>131874.16</v>
      </c>
      <c r="H340" s="107" t="s">
        <v>85</v>
      </c>
      <c r="I340" s="109">
        <v>231101</v>
      </c>
      <c r="J340" s="36" t="s">
        <v>20</v>
      </c>
    </row>
    <row r="341" spans="1:10" s="82" customFormat="1" ht="25.5" customHeight="1">
      <c r="A341" s="36"/>
      <c r="B341" s="55">
        <v>40609</v>
      </c>
      <c r="C341" s="55"/>
      <c r="D341" s="36">
        <v>131214258</v>
      </c>
      <c r="E341" s="50" t="s">
        <v>199</v>
      </c>
      <c r="F341" s="36" t="s">
        <v>107</v>
      </c>
      <c r="G341" s="107">
        <v>48904</v>
      </c>
      <c r="H341" s="107" t="s">
        <v>85</v>
      </c>
      <c r="I341" s="109">
        <v>231101</v>
      </c>
      <c r="J341" s="36" t="s">
        <v>20</v>
      </c>
    </row>
    <row r="342" spans="1:10" s="82" customFormat="1" ht="25.5" customHeight="1">
      <c r="A342" s="36"/>
      <c r="B342" s="55" t="s">
        <v>200</v>
      </c>
      <c r="C342" s="55"/>
      <c r="D342" s="36">
        <v>132121597</v>
      </c>
      <c r="E342" s="113" t="s">
        <v>201</v>
      </c>
      <c r="F342" s="36" t="s">
        <v>202</v>
      </c>
      <c r="G342" s="107">
        <v>81000</v>
      </c>
      <c r="H342" s="107" t="s">
        <v>85</v>
      </c>
      <c r="I342" s="109">
        <v>231101</v>
      </c>
      <c r="J342" s="36" t="s">
        <v>20</v>
      </c>
    </row>
    <row r="343" spans="1:10" s="82" customFormat="1" ht="25.5" customHeight="1">
      <c r="A343" s="36"/>
      <c r="B343" s="55">
        <v>39766</v>
      </c>
      <c r="C343" s="55"/>
      <c r="D343" s="36">
        <v>131214258</v>
      </c>
      <c r="E343" s="113" t="s">
        <v>203</v>
      </c>
      <c r="F343" s="36" t="s">
        <v>204</v>
      </c>
      <c r="G343" s="107">
        <v>163000</v>
      </c>
      <c r="H343" s="107" t="s">
        <v>85</v>
      </c>
      <c r="I343" s="109">
        <v>231101</v>
      </c>
      <c r="J343" s="36" t="s">
        <v>20</v>
      </c>
    </row>
    <row r="344" spans="1:10" s="82" customFormat="1" ht="25.5" customHeight="1">
      <c r="A344" s="36"/>
      <c r="B344" s="55"/>
      <c r="C344" s="55"/>
      <c r="D344" s="36"/>
      <c r="E344" s="56" t="s">
        <v>205</v>
      </c>
      <c r="F344" s="36" t="s">
        <v>210</v>
      </c>
      <c r="G344" s="107">
        <v>7962.92</v>
      </c>
      <c r="H344" s="107" t="s">
        <v>85</v>
      </c>
      <c r="I344" s="109"/>
      <c r="J344" s="36" t="s">
        <v>20</v>
      </c>
    </row>
    <row r="345" spans="1:10">
      <c r="A345" s="57"/>
      <c r="B345" s="58"/>
      <c r="C345" s="55"/>
      <c r="D345" s="57"/>
      <c r="E345" s="56" t="s">
        <v>15</v>
      </c>
      <c r="F345" s="59"/>
      <c r="G345" s="60">
        <f>SUM(G191:G344)</f>
        <v>9594663.8200000003</v>
      </c>
      <c r="H345" s="60"/>
      <c r="I345" s="67"/>
      <c r="J345" s="36"/>
    </row>
    <row r="346" spans="1:10" ht="33" customHeight="1">
      <c r="A346" s="61"/>
      <c r="B346" s="62"/>
      <c r="C346" s="54"/>
      <c r="D346" s="61"/>
      <c r="F346" s="59"/>
      <c r="G346" s="60"/>
      <c r="H346" s="63"/>
      <c r="I346" s="68"/>
      <c r="J346" s="36"/>
    </row>
    <row r="347" spans="1:10">
      <c r="C347" s="30"/>
    </row>
    <row r="348" spans="1:10">
      <c r="C348" s="64"/>
    </row>
    <row r="349" spans="1:10">
      <c r="C349" s="64"/>
    </row>
    <row r="350" spans="1:10" ht="15.75">
      <c r="A350" s="65"/>
      <c r="B350"/>
      <c r="C350"/>
      <c r="G350"/>
      <c r="I350" s="65"/>
      <c r="J350" s="65"/>
    </row>
    <row r="351" spans="1:10">
      <c r="B351" s="66" t="s">
        <v>206</v>
      </c>
      <c r="C351" s="66"/>
      <c r="G351"/>
    </row>
    <row r="352" spans="1:10">
      <c r="B352" s="66" t="s">
        <v>207</v>
      </c>
      <c r="C352" s="66"/>
      <c r="G352"/>
    </row>
    <row r="353" spans="2:9">
      <c r="B353" s="66" t="s">
        <v>208</v>
      </c>
      <c r="C353" s="66"/>
      <c r="F353" t="s">
        <v>209</v>
      </c>
      <c r="G353"/>
    </row>
    <row r="354" spans="2:9">
      <c r="B354"/>
      <c r="C354"/>
      <c r="G354"/>
    </row>
    <row r="356" spans="2:9">
      <c r="I356" s="69"/>
    </row>
  </sheetData>
  <mergeCells count="7">
    <mergeCell ref="A54:J54"/>
    <mergeCell ref="B147:D147"/>
    <mergeCell ref="A2:J2"/>
    <mergeCell ref="A3:J3"/>
    <mergeCell ref="A4:J4"/>
    <mergeCell ref="A5:J5"/>
    <mergeCell ref="A8:J8"/>
  </mergeCells>
  <pageMargins left="0.70866141732283505" right="0.70866141732283505" top="0.74803149606299202" bottom="0.74803149606299202" header="0.31496062992126" footer="0.31496062992126"/>
  <pageSetup scale="56" orientation="landscape" horizontalDpi="360" verticalDpi="360" r:id="rId1"/>
  <rowBreaks count="1" manualBreakCount="1">
    <brk id="327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S301"/>
  <sheetViews>
    <sheetView tabSelected="1" topLeftCell="A58" workbookViewId="0">
      <selection activeCell="N67" sqref="N67"/>
    </sheetView>
  </sheetViews>
  <sheetFormatPr defaultColWidth="11.42578125" defaultRowHeight="15"/>
  <cols>
    <col min="1" max="1" width="21.42578125" customWidth="1"/>
    <col min="2" max="2" width="20.5703125" style="2" customWidth="1"/>
    <col min="3" max="3" width="10.28515625" style="2" customWidth="1"/>
    <col min="4" max="4" width="13.140625" customWidth="1"/>
    <col min="5" max="5" width="28.7109375" customWidth="1"/>
    <col min="6" max="6" width="18.28515625" customWidth="1"/>
    <col min="7" max="7" width="22.28515625" style="3" customWidth="1"/>
    <col min="8" max="8" width="14" customWidth="1"/>
    <col min="9" max="9" width="23.85546875" customWidth="1"/>
    <col min="10" max="10" width="18.140625" customWidth="1"/>
  </cols>
  <sheetData>
    <row r="2" spans="1:19" ht="21">
      <c r="A2" s="133" t="s">
        <v>0</v>
      </c>
      <c r="B2" s="133"/>
      <c r="C2" s="133"/>
      <c r="D2" s="133"/>
      <c r="E2" s="133"/>
      <c r="F2" s="133"/>
      <c r="G2" s="133"/>
      <c r="H2" s="133"/>
      <c r="I2" s="133"/>
      <c r="J2" s="133"/>
    </row>
    <row r="3" spans="1:19" ht="20.25">
      <c r="A3" s="134" t="s">
        <v>1</v>
      </c>
      <c r="B3" s="134"/>
      <c r="C3" s="134"/>
      <c r="D3" s="134"/>
      <c r="E3" s="134"/>
      <c r="F3" s="134"/>
      <c r="G3" s="134"/>
      <c r="H3" s="134"/>
      <c r="I3" s="134"/>
      <c r="J3" s="134"/>
    </row>
    <row r="4" spans="1:19" ht="20.25">
      <c r="A4" s="136" t="s">
        <v>289</v>
      </c>
      <c r="B4" s="136"/>
      <c r="C4" s="136"/>
      <c r="D4" s="136"/>
      <c r="E4" s="136"/>
      <c r="F4" s="136"/>
      <c r="G4" s="136"/>
      <c r="H4" s="136"/>
      <c r="I4" s="136"/>
      <c r="J4" s="136"/>
    </row>
    <row r="5" spans="1:19" ht="20.25">
      <c r="A5" s="134" t="s">
        <v>2</v>
      </c>
      <c r="B5" s="134"/>
      <c r="C5" s="134"/>
      <c r="D5" s="134"/>
      <c r="E5" s="134"/>
      <c r="F5" s="134"/>
      <c r="G5" s="134"/>
      <c r="H5" s="134"/>
      <c r="I5" s="134"/>
      <c r="J5" s="134"/>
    </row>
    <row r="6" spans="1:19" ht="49.5" customHeight="1" thickBot="1">
      <c r="I6" s="31" t="s">
        <v>3</v>
      </c>
      <c r="J6" s="32">
        <f>+G50+G77+G115+G162+G290</f>
        <v>18404053.609999999</v>
      </c>
    </row>
    <row r="7" spans="1:19" s="1" customFormat="1" ht="39" thickBot="1">
      <c r="A7" s="4" t="s">
        <v>4</v>
      </c>
      <c r="B7" s="5" t="s">
        <v>5</v>
      </c>
      <c r="C7" s="5" t="s">
        <v>6</v>
      </c>
      <c r="D7" s="6" t="s">
        <v>7</v>
      </c>
      <c r="E7" s="6" t="s">
        <v>8</v>
      </c>
      <c r="F7" s="6" t="s">
        <v>9</v>
      </c>
      <c r="G7" s="7" t="s">
        <v>10</v>
      </c>
      <c r="H7" s="6" t="s">
        <v>11</v>
      </c>
      <c r="I7" s="33" t="s">
        <v>12</v>
      </c>
      <c r="J7" s="6" t="s">
        <v>13</v>
      </c>
    </row>
    <row r="8" spans="1:19" s="1" customFormat="1" ht="21.75" thickTop="1">
      <c r="A8" s="129" t="s">
        <v>353</v>
      </c>
      <c r="B8" s="129"/>
      <c r="C8" s="129"/>
      <c r="D8" s="129"/>
      <c r="E8" s="129"/>
      <c r="F8" s="129"/>
      <c r="G8" s="129"/>
      <c r="H8" s="129"/>
      <c r="I8" s="129"/>
      <c r="J8" s="129"/>
    </row>
    <row r="9" spans="1:19" s="1" customFormat="1" ht="21">
      <c r="A9" s="114"/>
      <c r="B9" s="114"/>
      <c r="C9" s="114"/>
      <c r="D9" s="114"/>
      <c r="E9" s="114"/>
      <c r="F9" s="114"/>
      <c r="G9" s="114"/>
      <c r="H9" s="114"/>
      <c r="I9" s="114"/>
      <c r="J9" s="114"/>
    </row>
    <row r="10" spans="1:19" s="1" customFormat="1" ht="29.25" customHeight="1">
      <c r="A10" s="71" t="s">
        <v>213</v>
      </c>
      <c r="B10" s="10">
        <v>45965</v>
      </c>
      <c r="C10" s="11"/>
      <c r="D10" s="12">
        <v>130493154</v>
      </c>
      <c r="E10" s="70" t="s">
        <v>39</v>
      </c>
      <c r="F10" s="70" t="s">
        <v>211</v>
      </c>
      <c r="G10" s="13">
        <v>18340.599999999999</v>
      </c>
      <c r="H10" s="14"/>
      <c r="I10" s="34">
        <v>231101</v>
      </c>
      <c r="J10" s="72" t="s">
        <v>212</v>
      </c>
      <c r="K10" s="121"/>
      <c r="L10" s="121"/>
      <c r="M10" s="121"/>
      <c r="N10" s="121"/>
      <c r="O10" s="121"/>
      <c r="P10" s="121"/>
      <c r="Q10" s="121"/>
      <c r="R10" s="121"/>
      <c r="S10" s="121"/>
    </row>
    <row r="11" spans="1:19" s="1" customFormat="1" ht="29.25" customHeight="1">
      <c r="A11" s="73" t="s">
        <v>214</v>
      </c>
      <c r="B11" s="10">
        <v>45965</v>
      </c>
      <c r="C11" s="11"/>
      <c r="D11" s="12">
        <v>130493154</v>
      </c>
      <c r="E11" s="70" t="s">
        <v>39</v>
      </c>
      <c r="F11" s="70" t="s">
        <v>211</v>
      </c>
      <c r="G11" s="13">
        <v>10316.530000000001</v>
      </c>
      <c r="H11" s="14"/>
      <c r="I11" s="34">
        <v>231101</v>
      </c>
      <c r="J11" s="72" t="s">
        <v>212</v>
      </c>
      <c r="K11" s="121"/>
      <c r="L11" s="121"/>
      <c r="M11" s="121"/>
      <c r="N11" s="121"/>
      <c r="O11" s="121"/>
      <c r="P11" s="121"/>
      <c r="Q11" s="121"/>
      <c r="R11" s="121"/>
      <c r="S11" s="121"/>
    </row>
    <row r="12" spans="1:19" s="1" customFormat="1" ht="29.25" customHeight="1">
      <c r="A12" s="73" t="s">
        <v>215</v>
      </c>
      <c r="B12" s="10">
        <v>45968</v>
      </c>
      <c r="C12" s="11"/>
      <c r="D12" s="12">
        <v>130493154</v>
      </c>
      <c r="E12" s="70" t="s">
        <v>39</v>
      </c>
      <c r="F12" s="70" t="s">
        <v>211</v>
      </c>
      <c r="G12" s="13">
        <v>14901.74</v>
      </c>
      <c r="H12" s="14"/>
      <c r="I12" s="34">
        <v>231101</v>
      </c>
      <c r="J12" s="72" t="s">
        <v>212</v>
      </c>
      <c r="K12" s="121"/>
      <c r="L12" s="121"/>
      <c r="M12" s="121"/>
      <c r="N12" s="121"/>
      <c r="O12" s="121"/>
      <c r="P12" s="121"/>
      <c r="Q12" s="121"/>
      <c r="R12" s="121"/>
      <c r="S12" s="121"/>
    </row>
    <row r="13" spans="1:19" s="1" customFormat="1" ht="29.25" customHeight="1">
      <c r="A13" s="73" t="s">
        <v>216</v>
      </c>
      <c r="B13" s="10">
        <v>45968</v>
      </c>
      <c r="C13" s="11"/>
      <c r="D13" s="12">
        <v>130493154</v>
      </c>
      <c r="E13" s="70" t="s">
        <v>39</v>
      </c>
      <c r="F13" s="70" t="s">
        <v>211</v>
      </c>
      <c r="G13" s="13">
        <v>10316.59</v>
      </c>
      <c r="H13" s="14"/>
      <c r="I13" s="34">
        <v>231101</v>
      </c>
      <c r="J13" s="72" t="s">
        <v>212</v>
      </c>
      <c r="K13" s="121"/>
      <c r="L13" s="121"/>
      <c r="M13" s="121"/>
      <c r="N13" s="121"/>
      <c r="O13" s="121"/>
      <c r="P13" s="121"/>
      <c r="Q13" s="121"/>
      <c r="R13" s="121"/>
      <c r="S13" s="121"/>
    </row>
    <row r="14" spans="1:19" s="1" customFormat="1" ht="29.25" customHeight="1">
      <c r="A14" s="73" t="s">
        <v>217</v>
      </c>
      <c r="B14" s="10">
        <v>45968</v>
      </c>
      <c r="C14" s="11"/>
      <c r="D14" s="12">
        <v>130493154</v>
      </c>
      <c r="E14" s="70" t="s">
        <v>39</v>
      </c>
      <c r="F14" s="70" t="s">
        <v>211</v>
      </c>
      <c r="G14" s="13">
        <v>10316.59</v>
      </c>
      <c r="H14" s="14"/>
      <c r="I14" s="34">
        <v>231101</v>
      </c>
      <c r="J14" s="72" t="s">
        <v>212</v>
      </c>
      <c r="K14" s="121"/>
      <c r="L14" s="121"/>
      <c r="M14" s="121"/>
      <c r="N14" s="121"/>
      <c r="O14" s="121"/>
      <c r="P14" s="121"/>
      <c r="Q14" s="121"/>
      <c r="R14" s="121"/>
      <c r="S14" s="121"/>
    </row>
    <row r="15" spans="1:19" s="1" customFormat="1" ht="29.25" customHeight="1">
      <c r="A15" s="73" t="s">
        <v>218</v>
      </c>
      <c r="B15" s="10">
        <v>45970</v>
      </c>
      <c r="C15" s="11"/>
      <c r="D15" s="12">
        <v>130493154</v>
      </c>
      <c r="E15" s="70" t="s">
        <v>39</v>
      </c>
      <c r="F15" s="70" t="s">
        <v>211</v>
      </c>
      <c r="G15" s="13">
        <v>11462.88</v>
      </c>
      <c r="H15" s="14"/>
      <c r="I15" s="34">
        <v>231101</v>
      </c>
      <c r="J15" s="72" t="s">
        <v>212</v>
      </c>
      <c r="K15" s="121"/>
      <c r="L15" s="121"/>
      <c r="M15" s="121"/>
      <c r="N15" s="121"/>
      <c r="O15" s="121"/>
      <c r="P15" s="121"/>
      <c r="Q15" s="121"/>
      <c r="R15" s="121"/>
      <c r="S15" s="121"/>
    </row>
    <row r="16" spans="1:19" s="1" customFormat="1" ht="29.25" customHeight="1">
      <c r="A16" s="73" t="s">
        <v>219</v>
      </c>
      <c r="B16" s="10">
        <v>45973</v>
      </c>
      <c r="C16" s="11"/>
      <c r="D16" s="12">
        <v>130493154</v>
      </c>
      <c r="E16" s="70" t="s">
        <v>39</v>
      </c>
      <c r="F16" s="70" t="s">
        <v>211</v>
      </c>
      <c r="G16" s="13">
        <v>22323.63</v>
      </c>
      <c r="H16" s="14"/>
      <c r="I16" s="34">
        <v>231101</v>
      </c>
      <c r="J16" s="72" t="s">
        <v>212</v>
      </c>
      <c r="K16" s="121"/>
      <c r="L16" s="121"/>
      <c r="M16" s="121"/>
      <c r="N16" s="121"/>
      <c r="O16" s="121"/>
      <c r="P16" s="121"/>
      <c r="Q16" s="121"/>
      <c r="R16" s="121"/>
      <c r="S16" s="121"/>
    </row>
    <row r="17" spans="1:19" s="1" customFormat="1" ht="29.25" customHeight="1">
      <c r="A17" s="73" t="s">
        <v>220</v>
      </c>
      <c r="B17" s="10">
        <v>45973</v>
      </c>
      <c r="C17" s="11"/>
      <c r="D17" s="12">
        <v>130493154</v>
      </c>
      <c r="E17" s="70" t="s">
        <v>39</v>
      </c>
      <c r="F17" s="70" t="s">
        <v>211</v>
      </c>
      <c r="G17" s="13">
        <v>24183.97</v>
      </c>
      <c r="H17" s="14"/>
      <c r="I17" s="34">
        <v>231101</v>
      </c>
      <c r="J17" s="72" t="s">
        <v>212</v>
      </c>
      <c r="K17" s="121"/>
      <c r="L17" s="121"/>
      <c r="M17" s="121"/>
      <c r="N17" s="121"/>
      <c r="O17" s="121"/>
      <c r="P17" s="121"/>
      <c r="Q17" s="121"/>
      <c r="R17" s="121"/>
      <c r="S17" s="121"/>
    </row>
    <row r="18" spans="1:19" s="1" customFormat="1" ht="29.25" customHeight="1">
      <c r="A18" s="73" t="s">
        <v>221</v>
      </c>
      <c r="B18" s="10">
        <v>45974</v>
      </c>
      <c r="C18" s="11"/>
      <c r="D18" s="12">
        <v>130493154</v>
      </c>
      <c r="E18" s="70" t="s">
        <v>39</v>
      </c>
      <c r="F18" s="70" t="s">
        <v>211</v>
      </c>
      <c r="G18" s="13">
        <v>17194.32</v>
      </c>
      <c r="H18" s="14"/>
      <c r="I18" s="34">
        <v>231101</v>
      </c>
      <c r="J18" s="72" t="s">
        <v>212</v>
      </c>
      <c r="K18" s="121"/>
      <c r="L18" s="121"/>
      <c r="M18" s="121"/>
      <c r="N18" s="121"/>
      <c r="O18" s="121"/>
      <c r="P18" s="121"/>
      <c r="Q18" s="121"/>
      <c r="R18" s="121"/>
      <c r="S18" s="121"/>
    </row>
    <row r="19" spans="1:19" s="1" customFormat="1" ht="29.25" customHeight="1">
      <c r="A19" s="73" t="s">
        <v>222</v>
      </c>
      <c r="B19" s="10">
        <v>45979</v>
      </c>
      <c r="C19" s="11"/>
      <c r="D19" s="12">
        <v>130493154</v>
      </c>
      <c r="E19" s="70" t="s">
        <v>39</v>
      </c>
      <c r="F19" s="70" t="s">
        <v>211</v>
      </c>
      <c r="G19" s="13">
        <v>14901.74</v>
      </c>
      <c r="H19" s="14"/>
      <c r="I19" s="34">
        <v>231101</v>
      </c>
      <c r="J19" s="72" t="s">
        <v>212</v>
      </c>
      <c r="K19" s="121"/>
      <c r="L19" s="121"/>
      <c r="M19" s="121"/>
      <c r="N19" s="121"/>
      <c r="O19" s="121"/>
      <c r="P19" s="121"/>
      <c r="Q19" s="121"/>
      <c r="R19" s="121"/>
      <c r="S19" s="121"/>
    </row>
    <row r="20" spans="1:19" s="1" customFormat="1" ht="29.25" customHeight="1">
      <c r="A20" s="73" t="s">
        <v>223</v>
      </c>
      <c r="B20" s="10">
        <v>45979</v>
      </c>
      <c r="C20" s="11"/>
      <c r="D20" s="12">
        <v>130493154</v>
      </c>
      <c r="E20" s="70" t="s">
        <v>39</v>
      </c>
      <c r="F20" s="70" t="s">
        <v>211</v>
      </c>
      <c r="G20" s="13">
        <v>17194.310000000001</v>
      </c>
      <c r="H20" s="14"/>
      <c r="I20" s="34">
        <v>231101</v>
      </c>
      <c r="J20" s="72" t="s">
        <v>212</v>
      </c>
      <c r="K20" s="121"/>
      <c r="L20" s="121"/>
      <c r="M20" s="121"/>
      <c r="N20" s="121"/>
      <c r="O20" s="121"/>
      <c r="P20" s="121"/>
      <c r="Q20" s="121"/>
      <c r="R20" s="121"/>
      <c r="S20" s="121"/>
    </row>
    <row r="21" spans="1:19" s="1" customFormat="1" ht="29.25" customHeight="1">
      <c r="A21" s="73" t="s">
        <v>224</v>
      </c>
      <c r="B21" s="10">
        <v>45981</v>
      </c>
      <c r="C21" s="11"/>
      <c r="D21" s="12">
        <v>130493154</v>
      </c>
      <c r="E21" s="70" t="s">
        <v>39</v>
      </c>
      <c r="F21" s="70" t="s">
        <v>211</v>
      </c>
      <c r="G21" s="13">
        <v>13755.45</v>
      </c>
      <c r="H21" s="14"/>
      <c r="I21" s="34">
        <v>231101</v>
      </c>
      <c r="J21" s="72" t="s">
        <v>212</v>
      </c>
      <c r="K21" s="121"/>
      <c r="L21" s="121"/>
      <c r="M21" s="121"/>
      <c r="N21" s="121"/>
      <c r="O21" s="121"/>
      <c r="P21" s="121"/>
      <c r="Q21" s="121"/>
      <c r="R21" s="121"/>
      <c r="S21" s="121"/>
    </row>
    <row r="22" spans="1:19" s="1" customFormat="1" ht="29.25" customHeight="1">
      <c r="A22" s="73" t="s">
        <v>225</v>
      </c>
      <c r="B22" s="10">
        <v>45981</v>
      </c>
      <c r="C22" s="11"/>
      <c r="D22" s="12">
        <v>130493154</v>
      </c>
      <c r="E22" s="70" t="s">
        <v>39</v>
      </c>
      <c r="F22" s="70" t="s">
        <v>211</v>
      </c>
      <c r="G22" s="13">
        <v>11462.88</v>
      </c>
      <c r="H22" s="14"/>
      <c r="I22" s="34">
        <v>231101</v>
      </c>
      <c r="J22" s="72" t="s">
        <v>212</v>
      </c>
      <c r="K22" s="121"/>
      <c r="L22" s="121"/>
      <c r="M22" s="121"/>
      <c r="N22" s="121"/>
      <c r="O22" s="121"/>
      <c r="P22" s="121"/>
      <c r="Q22" s="121"/>
      <c r="R22" s="121"/>
      <c r="S22" s="121"/>
    </row>
    <row r="23" spans="1:19" s="1" customFormat="1" ht="29.25" customHeight="1">
      <c r="A23" s="73" t="s">
        <v>226</v>
      </c>
      <c r="B23" s="10">
        <v>45981</v>
      </c>
      <c r="C23" s="11"/>
      <c r="D23" s="12">
        <v>130493154</v>
      </c>
      <c r="E23" s="70" t="s">
        <v>39</v>
      </c>
      <c r="F23" s="70" t="s">
        <v>211</v>
      </c>
      <c r="G23" s="13">
        <v>14901.74</v>
      </c>
      <c r="H23" s="14"/>
      <c r="I23" s="34">
        <v>231101</v>
      </c>
      <c r="J23" s="72" t="s">
        <v>212</v>
      </c>
      <c r="K23" s="121"/>
      <c r="L23" s="121"/>
      <c r="M23" s="121"/>
      <c r="N23" s="121"/>
      <c r="O23" s="121"/>
      <c r="P23" s="121"/>
      <c r="Q23" s="121"/>
      <c r="R23" s="121"/>
      <c r="S23" s="121"/>
    </row>
    <row r="24" spans="1:19" s="1" customFormat="1" ht="29.25" customHeight="1">
      <c r="A24" s="73" t="s">
        <v>227</v>
      </c>
      <c r="B24" s="10">
        <v>45982</v>
      </c>
      <c r="C24" s="11"/>
      <c r="D24" s="12">
        <v>130493154</v>
      </c>
      <c r="E24" s="70" t="s">
        <v>39</v>
      </c>
      <c r="F24" s="70" t="s">
        <v>211</v>
      </c>
      <c r="G24" s="13">
        <v>13755.45</v>
      </c>
      <c r="H24" s="14"/>
      <c r="I24" s="34">
        <v>231101</v>
      </c>
      <c r="J24" s="72" t="s">
        <v>212</v>
      </c>
      <c r="K24" s="121"/>
      <c r="L24" s="121"/>
      <c r="M24" s="121"/>
      <c r="N24" s="121"/>
      <c r="O24" s="121"/>
      <c r="P24" s="121"/>
      <c r="Q24" s="121"/>
      <c r="R24" s="121"/>
      <c r="S24" s="121"/>
    </row>
    <row r="25" spans="1:19" s="1" customFormat="1" ht="29.25" customHeight="1">
      <c r="A25" s="73" t="s">
        <v>228</v>
      </c>
      <c r="B25" s="10">
        <v>45985</v>
      </c>
      <c r="C25" s="11"/>
      <c r="D25" s="12">
        <v>130493154</v>
      </c>
      <c r="E25" s="70" t="s">
        <v>39</v>
      </c>
      <c r="F25" s="70" t="s">
        <v>211</v>
      </c>
      <c r="G25" s="13">
        <v>27863.69</v>
      </c>
      <c r="H25" s="14"/>
      <c r="I25" s="34">
        <v>231101</v>
      </c>
      <c r="J25" s="72" t="s">
        <v>212</v>
      </c>
      <c r="K25" s="121"/>
      <c r="L25" s="121"/>
      <c r="M25" s="121"/>
      <c r="N25" s="121"/>
      <c r="O25" s="121"/>
      <c r="P25" s="121"/>
      <c r="Q25" s="121"/>
      <c r="R25" s="121"/>
      <c r="S25" s="121"/>
    </row>
    <row r="26" spans="1:19" s="1" customFormat="1" ht="29.25" customHeight="1">
      <c r="A26" s="73" t="s">
        <v>229</v>
      </c>
      <c r="B26" s="10">
        <v>45986</v>
      </c>
      <c r="C26" s="11"/>
      <c r="D26" s="12">
        <v>130493154</v>
      </c>
      <c r="E26" s="70" t="s">
        <v>39</v>
      </c>
      <c r="F26" s="70" t="s">
        <v>211</v>
      </c>
      <c r="G26" s="13">
        <v>13755.45</v>
      </c>
      <c r="H26" s="14"/>
      <c r="I26" s="34">
        <v>231101</v>
      </c>
      <c r="J26" s="72" t="s">
        <v>212</v>
      </c>
      <c r="K26" s="121"/>
      <c r="L26" s="121"/>
      <c r="M26" s="121"/>
      <c r="N26" s="121"/>
      <c r="O26" s="121"/>
      <c r="P26" s="121"/>
      <c r="Q26" s="121"/>
      <c r="R26" s="121"/>
      <c r="S26" s="121"/>
    </row>
    <row r="27" spans="1:19" s="1" customFormat="1" ht="29.25" customHeight="1">
      <c r="A27" s="73" t="s">
        <v>230</v>
      </c>
      <c r="B27" s="10">
        <v>45986</v>
      </c>
      <c r="C27" s="11"/>
      <c r="D27" s="12">
        <v>130493154</v>
      </c>
      <c r="E27" s="70" t="s">
        <v>39</v>
      </c>
      <c r="F27" s="70" t="s">
        <v>211</v>
      </c>
      <c r="G27" s="13">
        <v>9170.2900000000009</v>
      </c>
      <c r="H27" s="14"/>
      <c r="I27" s="34">
        <v>231101</v>
      </c>
      <c r="J27" s="72" t="s">
        <v>212</v>
      </c>
      <c r="K27" s="121"/>
      <c r="L27" s="121"/>
      <c r="M27" s="121"/>
      <c r="N27" s="121"/>
      <c r="O27" s="121"/>
      <c r="P27" s="121"/>
      <c r="Q27" s="121"/>
      <c r="R27" s="121"/>
      <c r="S27" s="121"/>
    </row>
    <row r="28" spans="1:19" s="1" customFormat="1" ht="29.25" customHeight="1">
      <c r="A28" s="73" t="s">
        <v>231</v>
      </c>
      <c r="B28" s="10">
        <v>45988</v>
      </c>
      <c r="C28" s="11"/>
      <c r="D28" s="12">
        <v>130493154</v>
      </c>
      <c r="E28" s="70" t="s">
        <v>39</v>
      </c>
      <c r="F28" s="70" t="s">
        <v>211</v>
      </c>
      <c r="G28" s="13">
        <v>11462.88</v>
      </c>
      <c r="H28" s="14"/>
      <c r="I28" s="34">
        <v>231101</v>
      </c>
      <c r="J28" s="72" t="s">
        <v>212</v>
      </c>
      <c r="K28" s="121"/>
      <c r="L28" s="121"/>
      <c r="M28" s="121"/>
      <c r="N28" s="121"/>
      <c r="O28" s="121"/>
      <c r="P28" s="121"/>
      <c r="Q28" s="121"/>
      <c r="R28" s="121"/>
      <c r="S28" s="121"/>
    </row>
    <row r="29" spans="1:19" s="1" customFormat="1" ht="29.25" customHeight="1">
      <c r="A29" s="73" t="s">
        <v>232</v>
      </c>
      <c r="B29" s="10">
        <v>45988</v>
      </c>
      <c r="C29" s="11"/>
      <c r="D29" s="12">
        <v>130493154</v>
      </c>
      <c r="E29" s="70" t="s">
        <v>39</v>
      </c>
      <c r="F29" s="70" t="s">
        <v>211</v>
      </c>
      <c r="G29" s="13">
        <v>5731.44</v>
      </c>
      <c r="H29" s="14"/>
      <c r="I29" s="34">
        <v>231101</v>
      </c>
      <c r="J29" s="72" t="s">
        <v>212</v>
      </c>
      <c r="K29" s="121"/>
      <c r="L29" s="121"/>
      <c r="M29" s="121"/>
      <c r="N29" s="121"/>
      <c r="O29" s="121"/>
      <c r="P29" s="121"/>
      <c r="Q29" s="121"/>
      <c r="R29" s="121"/>
      <c r="S29" s="121"/>
    </row>
    <row r="30" spans="1:19" s="1" customFormat="1" ht="29.25" customHeight="1">
      <c r="A30" s="73" t="s">
        <v>233</v>
      </c>
      <c r="B30" s="10">
        <v>45989</v>
      </c>
      <c r="C30" s="11"/>
      <c r="D30" s="12">
        <v>130493154</v>
      </c>
      <c r="E30" s="70" t="s">
        <v>39</v>
      </c>
      <c r="F30" s="70" t="s">
        <v>211</v>
      </c>
      <c r="G30" s="13">
        <v>13755.45</v>
      </c>
      <c r="H30" s="14"/>
      <c r="I30" s="34">
        <v>231101</v>
      </c>
      <c r="J30" s="72" t="s">
        <v>212</v>
      </c>
      <c r="K30" s="121"/>
      <c r="L30" s="121"/>
      <c r="M30" s="121"/>
      <c r="N30" s="121"/>
      <c r="O30" s="121"/>
      <c r="P30" s="121"/>
      <c r="Q30" s="121"/>
      <c r="R30" s="121"/>
      <c r="S30" s="121"/>
    </row>
    <row r="31" spans="1:19" s="1" customFormat="1" ht="29.25" customHeight="1">
      <c r="A31" s="9" t="s">
        <v>290</v>
      </c>
      <c r="B31" s="10">
        <v>45993</v>
      </c>
      <c r="C31" s="11"/>
      <c r="D31" s="12">
        <v>130493154</v>
      </c>
      <c r="E31" s="70" t="s">
        <v>39</v>
      </c>
      <c r="F31" s="70" t="s">
        <v>211</v>
      </c>
      <c r="G31" s="13">
        <v>14901.74</v>
      </c>
      <c r="H31" s="14"/>
      <c r="I31" s="34">
        <v>231101</v>
      </c>
      <c r="J31" s="72" t="s">
        <v>212</v>
      </c>
      <c r="K31" s="121"/>
      <c r="L31" s="121"/>
      <c r="M31" s="121"/>
      <c r="N31" s="121"/>
      <c r="O31" s="121"/>
      <c r="P31" s="121"/>
      <c r="Q31" s="121"/>
      <c r="R31" s="121"/>
      <c r="S31" s="121"/>
    </row>
    <row r="32" spans="1:19" s="1" customFormat="1" ht="29.25" customHeight="1">
      <c r="A32" s="9" t="s">
        <v>291</v>
      </c>
      <c r="B32" s="10">
        <v>45994</v>
      </c>
      <c r="C32" s="11"/>
      <c r="D32" s="12">
        <v>130493154</v>
      </c>
      <c r="E32" s="70" t="s">
        <v>39</v>
      </c>
      <c r="F32" s="70" t="s">
        <v>211</v>
      </c>
      <c r="G32" s="13">
        <v>35120.04</v>
      </c>
      <c r="H32" s="14"/>
      <c r="I32" s="34">
        <v>231101</v>
      </c>
      <c r="J32" s="72" t="s">
        <v>212</v>
      </c>
      <c r="K32" s="121"/>
      <c r="L32" s="121"/>
      <c r="M32" s="121"/>
      <c r="N32" s="121"/>
      <c r="O32" s="121"/>
      <c r="P32" s="121"/>
      <c r="Q32" s="121"/>
      <c r="R32" s="121"/>
      <c r="S32" s="121"/>
    </row>
    <row r="33" spans="1:19" s="1" customFormat="1" ht="29.25" customHeight="1">
      <c r="A33" s="9" t="s">
        <v>292</v>
      </c>
      <c r="B33" s="10">
        <v>45995</v>
      </c>
      <c r="C33" s="11"/>
      <c r="D33" s="12">
        <v>130493154</v>
      </c>
      <c r="E33" s="70" t="s">
        <v>39</v>
      </c>
      <c r="F33" s="70" t="s">
        <v>211</v>
      </c>
      <c r="G33" s="13">
        <v>10316.59</v>
      </c>
      <c r="H33" s="14"/>
      <c r="I33" s="34">
        <v>231101</v>
      </c>
      <c r="J33" s="72" t="s">
        <v>212</v>
      </c>
      <c r="K33" s="121"/>
      <c r="L33" s="121"/>
      <c r="M33" s="121"/>
      <c r="N33" s="121"/>
      <c r="O33" s="121"/>
      <c r="P33" s="121"/>
      <c r="Q33" s="121"/>
      <c r="R33" s="121"/>
      <c r="S33" s="121"/>
    </row>
    <row r="34" spans="1:19" s="1" customFormat="1" ht="29.25" customHeight="1">
      <c r="A34" s="9" t="s">
        <v>293</v>
      </c>
      <c r="B34" s="10">
        <v>45999</v>
      </c>
      <c r="C34" s="11"/>
      <c r="D34" s="12">
        <v>130493154</v>
      </c>
      <c r="E34" s="70" t="s">
        <v>39</v>
      </c>
      <c r="F34" s="70" t="s">
        <v>211</v>
      </c>
      <c r="G34" s="13">
        <v>10316.59</v>
      </c>
      <c r="H34" s="14"/>
      <c r="I34" s="34">
        <v>231101</v>
      </c>
      <c r="J34" s="72" t="s">
        <v>212</v>
      </c>
      <c r="K34" s="121"/>
      <c r="L34" s="121"/>
      <c r="M34" s="121"/>
      <c r="N34" s="121"/>
      <c r="O34" s="121"/>
      <c r="P34" s="121"/>
      <c r="Q34" s="121"/>
      <c r="R34" s="121"/>
      <c r="S34" s="121"/>
    </row>
    <row r="35" spans="1:19" s="1" customFormat="1" ht="29.25" customHeight="1">
      <c r="A35" s="9" t="s">
        <v>294</v>
      </c>
      <c r="B35" s="10">
        <v>46010</v>
      </c>
      <c r="C35" s="11"/>
      <c r="D35" s="12">
        <v>130493154</v>
      </c>
      <c r="E35" s="70" t="s">
        <v>39</v>
      </c>
      <c r="F35" s="70" t="s">
        <v>211</v>
      </c>
      <c r="G35" s="13">
        <v>10316.59</v>
      </c>
      <c r="H35" s="14"/>
      <c r="I35" s="34">
        <v>231101</v>
      </c>
      <c r="J35" s="72" t="s">
        <v>212</v>
      </c>
      <c r="K35" s="121"/>
      <c r="L35" s="121"/>
      <c r="M35" s="121"/>
      <c r="N35" s="121"/>
      <c r="O35" s="121"/>
      <c r="P35" s="121"/>
      <c r="Q35" s="121"/>
      <c r="R35" s="121"/>
      <c r="S35" s="121"/>
    </row>
    <row r="36" spans="1:19" s="1" customFormat="1" ht="29.25" customHeight="1">
      <c r="A36" s="9" t="s">
        <v>295</v>
      </c>
      <c r="B36" s="10">
        <v>46007</v>
      </c>
      <c r="C36" s="11"/>
      <c r="D36" s="12">
        <v>130493154</v>
      </c>
      <c r="E36" s="70" t="s">
        <v>39</v>
      </c>
      <c r="F36" s="70" t="s">
        <v>211</v>
      </c>
      <c r="G36" s="13">
        <v>13755.45</v>
      </c>
      <c r="H36" s="14"/>
      <c r="I36" s="34">
        <v>231101</v>
      </c>
      <c r="J36" s="72" t="s">
        <v>212</v>
      </c>
      <c r="K36" s="121"/>
      <c r="L36" s="121"/>
      <c r="M36" s="121"/>
      <c r="N36" s="121"/>
      <c r="O36" s="121"/>
      <c r="P36" s="121"/>
      <c r="Q36" s="121"/>
      <c r="R36" s="121"/>
      <c r="S36" s="121"/>
    </row>
    <row r="37" spans="1:19" s="1" customFormat="1" ht="29.25" customHeight="1">
      <c r="A37" s="9" t="s">
        <v>296</v>
      </c>
      <c r="B37" s="10">
        <v>46010</v>
      </c>
      <c r="C37" s="11"/>
      <c r="D37" s="12">
        <v>130493154</v>
      </c>
      <c r="E37" s="70" t="s">
        <v>39</v>
      </c>
      <c r="F37" s="70" t="s">
        <v>211</v>
      </c>
      <c r="G37" s="13">
        <v>17194.310000000001</v>
      </c>
      <c r="H37" s="14"/>
      <c r="I37" s="34">
        <v>231101</v>
      </c>
      <c r="J37" s="72" t="s">
        <v>212</v>
      </c>
      <c r="K37" s="121"/>
      <c r="L37" s="121"/>
      <c r="M37" s="121"/>
      <c r="N37" s="121"/>
      <c r="O37" s="121"/>
      <c r="P37" s="121"/>
      <c r="Q37" s="121"/>
      <c r="R37" s="121"/>
      <c r="S37" s="121"/>
    </row>
    <row r="38" spans="1:19" s="1" customFormat="1" ht="29.25" customHeight="1">
      <c r="A38" s="9" t="s">
        <v>297</v>
      </c>
      <c r="B38" s="10">
        <v>46021</v>
      </c>
      <c r="C38" s="11"/>
      <c r="D38" s="12">
        <v>130493154</v>
      </c>
      <c r="E38" s="70" t="s">
        <v>39</v>
      </c>
      <c r="F38" s="70" t="s">
        <v>211</v>
      </c>
      <c r="G38" s="13">
        <v>26364.61</v>
      </c>
      <c r="H38" s="14"/>
      <c r="I38" s="34">
        <v>231101</v>
      </c>
      <c r="J38" s="72" t="s">
        <v>212</v>
      </c>
      <c r="K38" s="121"/>
      <c r="L38" s="121"/>
      <c r="M38" s="121"/>
      <c r="N38" s="121"/>
      <c r="O38" s="121"/>
      <c r="P38" s="121"/>
      <c r="Q38" s="121"/>
      <c r="R38" s="121"/>
      <c r="S38" s="121"/>
    </row>
    <row r="39" spans="1:19" s="1" customFormat="1" ht="29.25" customHeight="1">
      <c r="A39" s="9" t="s">
        <v>352</v>
      </c>
      <c r="B39" s="10">
        <v>45870</v>
      </c>
      <c r="C39" s="11"/>
      <c r="D39" s="12"/>
      <c r="E39" s="15" t="s">
        <v>351</v>
      </c>
      <c r="F39" s="15" t="s">
        <v>347</v>
      </c>
      <c r="G39" s="13">
        <v>54540</v>
      </c>
      <c r="H39" s="14"/>
      <c r="I39" s="34"/>
      <c r="J39" s="72" t="s">
        <v>212</v>
      </c>
      <c r="K39" s="121"/>
      <c r="L39" s="121"/>
      <c r="M39" s="121"/>
      <c r="N39" s="121"/>
      <c r="O39" s="121"/>
      <c r="P39" s="121"/>
      <c r="Q39" s="121"/>
      <c r="R39" s="121"/>
      <c r="S39" s="121"/>
    </row>
    <row r="40" spans="1:19" s="1" customFormat="1" ht="29.25" customHeight="1">
      <c r="A40" s="11" t="s">
        <v>241</v>
      </c>
      <c r="B40" s="10">
        <v>45985</v>
      </c>
      <c r="C40" s="11"/>
      <c r="D40" s="70" t="s">
        <v>286</v>
      </c>
      <c r="E40" s="70" t="s">
        <v>239</v>
      </c>
      <c r="F40" s="70" t="s">
        <v>240</v>
      </c>
      <c r="G40" s="13">
        <v>74826</v>
      </c>
      <c r="H40" s="14"/>
      <c r="I40" s="34">
        <v>231101</v>
      </c>
      <c r="J40" s="72" t="s">
        <v>212</v>
      </c>
      <c r="K40" s="121"/>
      <c r="L40" s="121"/>
      <c r="M40" s="121"/>
      <c r="N40" s="121"/>
      <c r="O40" s="121"/>
      <c r="P40" s="121"/>
      <c r="Q40" s="121"/>
      <c r="R40" s="121"/>
      <c r="S40" s="121"/>
    </row>
    <row r="41" spans="1:19" s="1" customFormat="1" ht="29.25" customHeight="1">
      <c r="A41" s="73" t="s">
        <v>243</v>
      </c>
      <c r="B41" s="10">
        <v>45980</v>
      </c>
      <c r="C41" s="11"/>
      <c r="D41" s="15">
        <v>130079927</v>
      </c>
      <c r="E41" s="70" t="s">
        <v>244</v>
      </c>
      <c r="F41" s="70" t="s">
        <v>245</v>
      </c>
      <c r="G41" s="13">
        <v>43896</v>
      </c>
      <c r="H41" s="14"/>
      <c r="I41" s="34">
        <v>231101</v>
      </c>
      <c r="J41" s="72" t="s">
        <v>212</v>
      </c>
      <c r="K41" s="121"/>
      <c r="L41" s="121"/>
      <c r="M41" s="121"/>
      <c r="N41" s="121"/>
      <c r="O41" s="121"/>
      <c r="P41" s="121"/>
      <c r="Q41" s="121"/>
      <c r="R41" s="121"/>
      <c r="S41" s="121"/>
    </row>
    <row r="42" spans="1:19" s="1" customFormat="1" ht="29.25" customHeight="1">
      <c r="A42" s="73" t="s">
        <v>246</v>
      </c>
      <c r="B42" s="10">
        <v>45980</v>
      </c>
      <c r="C42" s="11"/>
      <c r="D42" s="15">
        <v>130079927</v>
      </c>
      <c r="E42" s="70" t="s">
        <v>244</v>
      </c>
      <c r="F42" s="70" t="s">
        <v>247</v>
      </c>
      <c r="G42" s="13">
        <v>17582</v>
      </c>
      <c r="H42" s="14"/>
      <c r="I42" s="34">
        <v>231101</v>
      </c>
      <c r="J42" s="72" t="s">
        <v>212</v>
      </c>
      <c r="K42" s="121"/>
      <c r="L42" s="121"/>
      <c r="M42" s="121"/>
      <c r="N42" s="121"/>
      <c r="O42" s="121"/>
      <c r="P42" s="121"/>
      <c r="Q42" s="121"/>
      <c r="R42" s="121"/>
      <c r="S42" s="121"/>
    </row>
    <row r="43" spans="1:19" s="1" customFormat="1" ht="29.25" customHeight="1">
      <c r="A43" s="73" t="s">
        <v>261</v>
      </c>
      <c r="B43" s="10">
        <v>45985</v>
      </c>
      <c r="C43" s="11"/>
      <c r="D43" s="15">
        <v>132662113</v>
      </c>
      <c r="E43" s="70" t="s">
        <v>255</v>
      </c>
      <c r="F43" s="70" t="s">
        <v>262</v>
      </c>
      <c r="G43" s="13">
        <v>31860</v>
      </c>
      <c r="H43" s="14"/>
      <c r="I43" s="34">
        <v>231101</v>
      </c>
      <c r="J43" s="72" t="s">
        <v>212</v>
      </c>
      <c r="K43" s="121"/>
      <c r="L43" s="121"/>
      <c r="M43" s="121"/>
      <c r="N43" s="121"/>
      <c r="O43" s="121"/>
      <c r="P43" s="121"/>
      <c r="Q43" s="121"/>
      <c r="R43" s="121"/>
      <c r="S43" s="121"/>
    </row>
    <row r="44" spans="1:19" s="1" customFormat="1" ht="29.25" customHeight="1">
      <c r="A44" s="73" t="s">
        <v>263</v>
      </c>
      <c r="B44" s="10">
        <v>45985</v>
      </c>
      <c r="C44" s="11"/>
      <c r="D44" s="15">
        <v>132662113</v>
      </c>
      <c r="E44" s="70" t="s">
        <v>255</v>
      </c>
      <c r="F44" s="70" t="s">
        <v>264</v>
      </c>
      <c r="G44" s="13">
        <v>76110</v>
      </c>
      <c r="H44" s="14"/>
      <c r="I44" s="34">
        <v>231101</v>
      </c>
      <c r="J44" s="72" t="s">
        <v>212</v>
      </c>
      <c r="K44" s="121"/>
      <c r="L44" s="121"/>
      <c r="M44" s="121"/>
      <c r="N44" s="121"/>
      <c r="O44" s="121"/>
      <c r="P44" s="121"/>
      <c r="Q44" s="121"/>
      <c r="R44" s="121"/>
      <c r="S44" s="121"/>
    </row>
    <row r="45" spans="1:19" s="1" customFormat="1" ht="29.25" customHeight="1">
      <c r="A45" s="73" t="s">
        <v>267</v>
      </c>
      <c r="B45" s="10">
        <v>45962</v>
      </c>
      <c r="C45" s="11"/>
      <c r="D45" s="15">
        <v>131354599</v>
      </c>
      <c r="E45" s="70" t="s">
        <v>268</v>
      </c>
      <c r="F45" s="70" t="s">
        <v>269</v>
      </c>
      <c r="G45" s="13">
        <v>295000</v>
      </c>
      <c r="H45" s="14"/>
      <c r="I45" s="34">
        <v>231101</v>
      </c>
      <c r="J45" s="72" t="s">
        <v>212</v>
      </c>
      <c r="K45" s="121"/>
      <c r="L45" s="121"/>
      <c r="M45" s="121"/>
      <c r="N45" s="121"/>
      <c r="O45" s="121"/>
      <c r="P45" s="121"/>
      <c r="Q45" s="121"/>
      <c r="R45" s="121"/>
      <c r="S45" s="121"/>
    </row>
    <row r="46" spans="1:19" s="1" customFormat="1" ht="29.25" customHeight="1">
      <c r="A46" s="73" t="s">
        <v>270</v>
      </c>
      <c r="B46" s="10">
        <v>45980</v>
      </c>
      <c r="C46" s="11"/>
      <c r="D46" s="15">
        <v>132459954</v>
      </c>
      <c r="E46" s="70" t="s">
        <v>271</v>
      </c>
      <c r="F46" s="70" t="s">
        <v>272</v>
      </c>
      <c r="G46" s="13">
        <v>14160</v>
      </c>
      <c r="H46" s="14"/>
      <c r="I46" s="34">
        <v>231101</v>
      </c>
      <c r="J46" s="72" t="s">
        <v>212</v>
      </c>
      <c r="K46" s="121"/>
      <c r="L46" s="121"/>
      <c r="M46" s="121"/>
      <c r="N46" s="121"/>
      <c r="O46" s="121"/>
      <c r="P46" s="121"/>
      <c r="Q46" s="121"/>
      <c r="R46" s="121"/>
      <c r="S46" s="121"/>
    </row>
    <row r="47" spans="1:19" s="1" customFormat="1" ht="29.25" customHeight="1">
      <c r="A47" s="73" t="s">
        <v>277</v>
      </c>
      <c r="B47" s="10">
        <v>45964</v>
      </c>
      <c r="C47" s="11"/>
      <c r="D47" s="15">
        <v>132217764</v>
      </c>
      <c r="E47" s="70" t="s">
        <v>278</v>
      </c>
      <c r="F47" s="70" t="s">
        <v>279</v>
      </c>
      <c r="G47" s="13">
        <v>23924.74</v>
      </c>
      <c r="H47" s="14"/>
      <c r="I47" s="34">
        <v>231101</v>
      </c>
      <c r="J47" s="72" t="s">
        <v>212</v>
      </c>
      <c r="K47" s="121"/>
      <c r="L47" s="121"/>
      <c r="M47" s="121"/>
      <c r="N47" s="121"/>
      <c r="O47" s="121"/>
      <c r="P47" s="121"/>
      <c r="Q47" s="121"/>
      <c r="R47" s="121"/>
      <c r="S47" s="121"/>
    </row>
    <row r="48" spans="1:19" s="1" customFormat="1" ht="29.25" customHeight="1">
      <c r="A48" s="73"/>
      <c r="B48" s="10"/>
      <c r="C48" s="11"/>
      <c r="D48" s="15"/>
      <c r="E48" s="70"/>
      <c r="F48" s="70"/>
      <c r="G48" s="13"/>
      <c r="H48" s="14"/>
      <c r="I48" s="34"/>
      <c r="J48" s="72" t="s">
        <v>212</v>
      </c>
      <c r="K48" s="121"/>
      <c r="L48" s="121"/>
      <c r="M48" s="121"/>
      <c r="N48" s="121"/>
      <c r="O48" s="121"/>
      <c r="P48" s="121"/>
      <c r="Q48" s="121"/>
      <c r="R48" s="121"/>
      <c r="S48" s="121"/>
    </row>
    <row r="49" spans="1:19" s="1" customFormat="1" ht="18.75" customHeight="1">
      <c r="A49" s="16"/>
      <c r="B49" s="17"/>
      <c r="C49" s="18"/>
      <c r="D49" s="16"/>
      <c r="E49" s="16"/>
      <c r="F49" s="15"/>
      <c r="G49" s="19"/>
      <c r="H49" s="20"/>
      <c r="I49" s="37"/>
      <c r="J49" s="38"/>
      <c r="K49" s="121"/>
      <c r="L49" s="121"/>
      <c r="M49" s="121"/>
      <c r="N49" s="121"/>
      <c r="O49" s="121"/>
      <c r="P49" s="121"/>
      <c r="Q49" s="121"/>
      <c r="R49" s="121"/>
      <c r="S49" s="121"/>
    </row>
    <row r="50" spans="1:19" s="1" customFormat="1" ht="12.75">
      <c r="A50" s="115"/>
      <c r="B50" s="116"/>
      <c r="C50" s="116"/>
      <c r="D50" s="115"/>
      <c r="E50" s="115"/>
      <c r="F50" s="117" t="s">
        <v>15</v>
      </c>
      <c r="G50" s="118">
        <f>+SUM(G10:G49)</f>
        <v>1077252.28</v>
      </c>
      <c r="H50" s="119"/>
      <c r="I50" s="119"/>
      <c r="J50" s="119"/>
      <c r="K50" s="121"/>
      <c r="L50" s="121"/>
      <c r="M50" s="121"/>
      <c r="N50" s="121"/>
      <c r="O50" s="121"/>
      <c r="P50" s="121"/>
      <c r="Q50" s="121"/>
      <c r="R50" s="121"/>
      <c r="S50" s="121"/>
    </row>
    <row r="51" spans="1:19" s="1" customFormat="1" ht="12.75">
      <c r="A51" s="16"/>
      <c r="B51" s="17"/>
      <c r="C51" s="17"/>
      <c r="D51" s="16"/>
      <c r="E51" s="16"/>
      <c r="F51" s="16"/>
      <c r="G51" s="26"/>
      <c r="H51" s="26"/>
      <c r="I51" s="26"/>
      <c r="J51" s="26"/>
      <c r="K51" s="121"/>
      <c r="L51" s="121"/>
      <c r="M51" s="121"/>
      <c r="N51" s="121"/>
      <c r="O51" s="121"/>
      <c r="P51" s="121"/>
      <c r="Q51" s="121"/>
      <c r="R51" s="121"/>
      <c r="S51" s="121"/>
    </row>
    <row r="52" spans="1:19" ht="21">
      <c r="A52" s="137" t="s">
        <v>16</v>
      </c>
      <c r="B52" s="137"/>
      <c r="C52" s="137"/>
      <c r="D52" s="137"/>
      <c r="E52" s="137"/>
      <c r="F52" s="137"/>
      <c r="G52" s="137"/>
      <c r="H52" s="137"/>
      <c r="I52" s="137"/>
      <c r="J52" s="137"/>
      <c r="K52" s="122"/>
      <c r="L52" s="122"/>
      <c r="M52" s="122"/>
      <c r="N52" s="122"/>
      <c r="O52" s="122"/>
      <c r="P52" s="122"/>
      <c r="Q52" s="122"/>
      <c r="R52" s="122"/>
      <c r="S52" s="122"/>
    </row>
    <row r="53" spans="1:19" ht="21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122"/>
      <c r="L53" s="122"/>
      <c r="M53" s="122"/>
      <c r="N53" s="122"/>
      <c r="O53" s="122"/>
      <c r="P53" s="122"/>
      <c r="Q53" s="122"/>
      <c r="R53" s="122"/>
      <c r="S53" s="122"/>
    </row>
    <row r="54" spans="1:19" ht="21">
      <c r="A54" s="120"/>
      <c r="B54" s="120"/>
      <c r="C54" s="120"/>
      <c r="D54" s="120"/>
      <c r="E54" s="120"/>
      <c r="F54" s="120"/>
      <c r="G54" s="120"/>
      <c r="H54" s="120"/>
      <c r="I54" s="120"/>
      <c r="J54" s="120"/>
      <c r="K54" s="122"/>
      <c r="L54" s="122"/>
      <c r="M54" s="122"/>
      <c r="N54" s="122"/>
      <c r="O54" s="122"/>
      <c r="P54" s="122"/>
      <c r="Q54" s="122"/>
      <c r="R54" s="122"/>
      <c r="S54" s="122"/>
    </row>
    <row r="55" spans="1:19" ht="21">
      <c r="A55" s="120"/>
      <c r="B55" s="120"/>
      <c r="C55" s="120"/>
      <c r="D55" s="120"/>
      <c r="E55" s="120"/>
      <c r="F55" s="120"/>
      <c r="G55" s="120"/>
      <c r="H55" s="120"/>
      <c r="I55" s="120"/>
      <c r="J55" s="120"/>
      <c r="K55" s="122"/>
      <c r="L55" s="122"/>
      <c r="M55" s="122"/>
      <c r="N55" s="122"/>
      <c r="O55" s="122"/>
      <c r="P55" s="122"/>
      <c r="Q55" s="122"/>
      <c r="R55" s="122"/>
      <c r="S55" s="122"/>
    </row>
    <row r="56" spans="1:19" ht="21">
      <c r="A56" s="120"/>
      <c r="B56" s="120"/>
      <c r="C56" s="120"/>
      <c r="D56" s="120"/>
      <c r="E56" s="120"/>
      <c r="F56" s="120"/>
      <c r="G56" s="120"/>
      <c r="H56" s="120"/>
      <c r="I56" s="120"/>
      <c r="J56" s="120"/>
      <c r="K56" s="122"/>
      <c r="L56" s="122"/>
      <c r="M56" s="122"/>
      <c r="N56" s="122"/>
      <c r="O56" s="122"/>
      <c r="P56" s="122"/>
      <c r="Q56" s="122"/>
      <c r="R56" s="122"/>
      <c r="S56" s="122"/>
    </row>
    <row r="57" spans="1:19" s="76" customFormat="1" ht="25.5" customHeight="1">
      <c r="A57" s="15" t="s">
        <v>320</v>
      </c>
      <c r="B57" s="10">
        <v>45726</v>
      </c>
      <c r="C57" s="11"/>
      <c r="D57" s="12">
        <v>133176582</v>
      </c>
      <c r="E57" s="12" t="s">
        <v>18</v>
      </c>
      <c r="F57" s="12" t="s">
        <v>19</v>
      </c>
      <c r="G57" s="74">
        <v>240012</v>
      </c>
      <c r="H57" s="75"/>
      <c r="I57" s="34">
        <v>231101</v>
      </c>
      <c r="J57" s="35" t="s">
        <v>20</v>
      </c>
      <c r="K57" s="121"/>
      <c r="L57" s="121"/>
      <c r="M57" s="121"/>
      <c r="N57" s="121"/>
      <c r="O57" s="121"/>
      <c r="P57" s="121"/>
      <c r="Q57" s="121"/>
      <c r="R57" s="121"/>
      <c r="S57" s="121"/>
    </row>
    <row r="58" spans="1:19" s="76" customFormat="1" ht="25.5" customHeight="1">
      <c r="A58" s="70" t="s">
        <v>265</v>
      </c>
      <c r="B58" s="10">
        <v>45933</v>
      </c>
      <c r="C58" s="11"/>
      <c r="D58" s="12">
        <v>133176582</v>
      </c>
      <c r="E58" s="70" t="s">
        <v>18</v>
      </c>
      <c r="F58" s="70" t="s">
        <v>266</v>
      </c>
      <c r="G58" s="74">
        <v>76700</v>
      </c>
      <c r="H58" s="75"/>
      <c r="I58" s="34">
        <v>231101</v>
      </c>
      <c r="J58" s="72" t="s">
        <v>20</v>
      </c>
      <c r="K58" s="121"/>
      <c r="L58" s="121"/>
      <c r="M58" s="121"/>
      <c r="N58" s="121"/>
      <c r="O58" s="121"/>
      <c r="P58" s="121"/>
      <c r="Q58" s="121"/>
      <c r="R58" s="121"/>
      <c r="S58" s="121"/>
    </row>
    <row r="59" spans="1:19" s="76" customFormat="1" ht="25.5" customHeight="1">
      <c r="A59" s="15" t="s">
        <v>313</v>
      </c>
      <c r="B59" s="10">
        <v>45980</v>
      </c>
      <c r="C59" s="11"/>
      <c r="D59" s="12" t="s">
        <v>17</v>
      </c>
      <c r="E59" s="12" t="s">
        <v>21</v>
      </c>
      <c r="F59" s="15" t="s">
        <v>314</v>
      </c>
      <c r="G59" s="74">
        <v>10030</v>
      </c>
      <c r="H59" s="75"/>
      <c r="I59" s="34">
        <v>231101</v>
      </c>
      <c r="J59" s="35" t="s">
        <v>20</v>
      </c>
      <c r="K59" s="121"/>
      <c r="L59" s="121"/>
      <c r="M59" s="121"/>
      <c r="N59" s="121"/>
      <c r="O59" s="121"/>
      <c r="P59" s="121"/>
      <c r="Q59" s="121"/>
      <c r="R59" s="121"/>
      <c r="S59" s="121"/>
    </row>
    <row r="60" spans="1:19" s="76" customFormat="1" ht="25.5" customHeight="1">
      <c r="A60" s="15" t="s">
        <v>315</v>
      </c>
      <c r="B60" s="29" t="s">
        <v>23</v>
      </c>
      <c r="C60" s="11"/>
      <c r="D60" s="12" t="s">
        <v>17</v>
      </c>
      <c r="E60" s="12" t="s">
        <v>21</v>
      </c>
      <c r="F60" s="12" t="s">
        <v>24</v>
      </c>
      <c r="G60" s="74">
        <v>128561</v>
      </c>
      <c r="H60" s="75"/>
      <c r="I60" s="34">
        <v>231101</v>
      </c>
      <c r="J60" s="35" t="s">
        <v>20</v>
      </c>
      <c r="K60" s="121"/>
      <c r="L60" s="121"/>
      <c r="M60" s="121"/>
      <c r="N60" s="121"/>
      <c r="O60" s="121"/>
      <c r="P60" s="121"/>
      <c r="Q60" s="121"/>
      <c r="R60" s="121"/>
      <c r="S60" s="121"/>
    </row>
    <row r="61" spans="1:19" s="76" customFormat="1" ht="25.5" customHeight="1">
      <c r="A61" s="15" t="s">
        <v>321</v>
      </c>
      <c r="B61" s="10">
        <v>45884</v>
      </c>
      <c r="C61" s="11"/>
      <c r="D61" s="12" t="s">
        <v>17</v>
      </c>
      <c r="E61" s="12" t="s">
        <v>25</v>
      </c>
      <c r="F61" s="12" t="s">
        <v>26</v>
      </c>
      <c r="G61" s="74">
        <v>263140</v>
      </c>
      <c r="H61" s="75"/>
      <c r="I61" s="34">
        <v>231101</v>
      </c>
      <c r="J61" s="35" t="s">
        <v>20</v>
      </c>
      <c r="K61" s="121"/>
      <c r="L61" s="121"/>
      <c r="M61" s="121"/>
      <c r="N61" s="121"/>
      <c r="O61" s="121"/>
      <c r="P61" s="121"/>
      <c r="Q61" s="121"/>
      <c r="R61" s="121"/>
      <c r="S61" s="121"/>
    </row>
    <row r="62" spans="1:19" s="76" customFormat="1" ht="25.5" customHeight="1">
      <c r="A62" s="15" t="s">
        <v>322</v>
      </c>
      <c r="B62" s="10">
        <v>45884</v>
      </c>
      <c r="C62" s="11"/>
      <c r="D62" s="12" t="s">
        <v>17</v>
      </c>
      <c r="E62" s="12" t="s">
        <v>25</v>
      </c>
      <c r="F62" s="12" t="s">
        <v>26</v>
      </c>
      <c r="G62" s="19">
        <v>214229</v>
      </c>
      <c r="H62" s="14"/>
      <c r="I62" s="34">
        <v>231101</v>
      </c>
      <c r="J62" s="35" t="s">
        <v>20</v>
      </c>
      <c r="K62" s="121"/>
      <c r="L62" s="121"/>
      <c r="M62" s="121"/>
      <c r="N62" s="121"/>
      <c r="O62" s="121"/>
      <c r="P62" s="121"/>
      <c r="Q62" s="121"/>
      <c r="R62" s="121"/>
      <c r="S62" s="121"/>
    </row>
    <row r="63" spans="1:19" s="76" customFormat="1" ht="25.5" customHeight="1">
      <c r="A63" s="15" t="s">
        <v>323</v>
      </c>
      <c r="B63" s="10">
        <v>45884</v>
      </c>
      <c r="C63" s="11"/>
      <c r="D63" s="12" t="s">
        <v>17</v>
      </c>
      <c r="E63" s="12" t="s">
        <v>25</v>
      </c>
      <c r="F63" s="12" t="s">
        <v>26</v>
      </c>
      <c r="G63" s="19">
        <v>141275.5</v>
      </c>
      <c r="H63" s="14"/>
      <c r="I63" s="34">
        <v>231101</v>
      </c>
      <c r="J63" s="35" t="s">
        <v>20</v>
      </c>
      <c r="K63" s="121"/>
      <c r="L63" s="121"/>
      <c r="M63" s="121"/>
      <c r="N63" s="121"/>
      <c r="O63" s="121"/>
      <c r="P63" s="121"/>
      <c r="Q63" s="121"/>
      <c r="R63" s="121"/>
      <c r="S63" s="121"/>
    </row>
    <row r="64" spans="1:19" s="76" customFormat="1" ht="25.5" customHeight="1">
      <c r="A64" s="15" t="s">
        <v>324</v>
      </c>
      <c r="B64" s="10">
        <v>45667</v>
      </c>
      <c r="C64" s="11"/>
      <c r="D64" s="12" t="s">
        <v>17</v>
      </c>
      <c r="E64" s="12" t="s">
        <v>25</v>
      </c>
      <c r="F64" s="12" t="s">
        <v>26</v>
      </c>
      <c r="G64" s="19">
        <v>6372</v>
      </c>
      <c r="H64" s="14"/>
      <c r="I64" s="34">
        <v>231101</v>
      </c>
      <c r="J64" s="35" t="s">
        <v>20</v>
      </c>
      <c r="K64" s="121"/>
      <c r="L64" s="121"/>
      <c r="M64" s="121"/>
      <c r="N64" s="121"/>
      <c r="O64" s="121"/>
      <c r="P64" s="121"/>
      <c r="Q64" s="121"/>
      <c r="R64" s="121"/>
      <c r="S64" s="121"/>
    </row>
    <row r="65" spans="1:19" s="76" customFormat="1" ht="25.5" customHeight="1">
      <c r="A65" s="15" t="s">
        <v>302</v>
      </c>
      <c r="B65" s="10">
        <v>45662</v>
      </c>
      <c r="C65" s="11"/>
      <c r="D65" s="12" t="s">
        <v>17</v>
      </c>
      <c r="E65" s="12" t="s">
        <v>27</v>
      </c>
      <c r="F65" s="12" t="s">
        <v>28</v>
      </c>
      <c r="G65" s="19">
        <v>157661.45000000001</v>
      </c>
      <c r="H65" s="14"/>
      <c r="I65" s="34">
        <v>231101</v>
      </c>
      <c r="J65" s="35" t="s">
        <v>20</v>
      </c>
      <c r="K65" s="121"/>
      <c r="L65" s="121"/>
      <c r="M65" s="121"/>
      <c r="N65" s="121"/>
      <c r="O65" s="121"/>
      <c r="P65" s="121"/>
      <c r="Q65" s="121"/>
      <c r="R65" s="121"/>
      <c r="S65" s="121"/>
    </row>
    <row r="66" spans="1:19" s="76" customFormat="1" ht="25.5" customHeight="1">
      <c r="A66" s="15" t="s">
        <v>303</v>
      </c>
      <c r="B66" s="29" t="s">
        <v>29</v>
      </c>
      <c r="C66" s="11"/>
      <c r="D66" s="12" t="s">
        <v>17</v>
      </c>
      <c r="E66" s="12" t="s">
        <v>27</v>
      </c>
      <c r="F66" s="12" t="s">
        <v>28</v>
      </c>
      <c r="G66" s="19">
        <v>13519.97</v>
      </c>
      <c r="H66" s="14"/>
      <c r="I66" s="34">
        <v>231101</v>
      </c>
      <c r="J66" s="35" t="s">
        <v>20</v>
      </c>
      <c r="K66" s="121"/>
      <c r="L66" s="121"/>
      <c r="M66" s="121"/>
      <c r="N66" s="121"/>
      <c r="O66" s="121"/>
      <c r="P66" s="121"/>
      <c r="Q66" s="121"/>
      <c r="R66" s="121"/>
      <c r="S66" s="121"/>
    </row>
    <row r="67" spans="1:19" s="76" customFormat="1" ht="25.5" customHeight="1">
      <c r="A67" s="15" t="s">
        <v>304</v>
      </c>
      <c r="B67" s="10">
        <v>45950</v>
      </c>
      <c r="C67" s="11"/>
      <c r="D67" s="12" t="s">
        <v>17</v>
      </c>
      <c r="E67" s="12" t="s">
        <v>27</v>
      </c>
      <c r="F67" s="12" t="s">
        <v>28</v>
      </c>
      <c r="G67" s="19">
        <v>182911.8</v>
      </c>
      <c r="H67" s="14"/>
      <c r="I67" s="34">
        <v>231101</v>
      </c>
      <c r="J67" s="35" t="s">
        <v>20</v>
      </c>
      <c r="K67" s="121"/>
      <c r="L67" s="121"/>
      <c r="M67" s="121"/>
      <c r="N67" s="121"/>
      <c r="O67" s="121"/>
      <c r="P67" s="121"/>
      <c r="Q67" s="121"/>
      <c r="R67" s="121"/>
      <c r="S67" s="121"/>
    </row>
    <row r="68" spans="1:19" s="76" customFormat="1" ht="25.5" customHeight="1">
      <c r="A68" s="15" t="s">
        <v>305</v>
      </c>
      <c r="B68" s="10">
        <v>45950</v>
      </c>
      <c r="C68" s="11"/>
      <c r="D68" s="12" t="s">
        <v>17</v>
      </c>
      <c r="E68" s="12" t="s">
        <v>27</v>
      </c>
      <c r="F68" s="12" t="s">
        <v>28</v>
      </c>
      <c r="G68" s="19">
        <v>235705</v>
      </c>
      <c r="H68" s="14"/>
      <c r="I68" s="34">
        <v>231101</v>
      </c>
      <c r="J68" s="35" t="s">
        <v>20</v>
      </c>
      <c r="K68" s="121"/>
      <c r="L68" s="121"/>
      <c r="M68" s="121"/>
      <c r="N68" s="121"/>
      <c r="O68" s="121"/>
      <c r="P68" s="121"/>
      <c r="Q68" s="121"/>
      <c r="R68" s="121"/>
      <c r="S68" s="121"/>
    </row>
    <row r="69" spans="1:19" s="76" customFormat="1" ht="25.5" customHeight="1">
      <c r="A69" s="15"/>
      <c r="B69" s="10">
        <v>45841</v>
      </c>
      <c r="C69" s="11"/>
      <c r="D69" s="12" t="s">
        <v>17</v>
      </c>
      <c r="E69" s="12" t="s">
        <v>30</v>
      </c>
      <c r="F69" s="12" t="s">
        <v>28</v>
      </c>
      <c r="G69" s="19">
        <v>63500</v>
      </c>
      <c r="H69" s="14"/>
      <c r="I69" s="34">
        <v>231101</v>
      </c>
      <c r="J69" s="35" t="s">
        <v>20</v>
      </c>
      <c r="K69" s="121"/>
      <c r="L69" s="121"/>
      <c r="M69" s="121"/>
      <c r="N69" s="121"/>
      <c r="O69" s="121"/>
      <c r="P69" s="121"/>
      <c r="Q69" s="121"/>
      <c r="R69" s="121"/>
      <c r="S69" s="121"/>
    </row>
    <row r="70" spans="1:19" s="76" customFormat="1" ht="25.5" customHeight="1">
      <c r="A70" s="15" t="s">
        <v>298</v>
      </c>
      <c r="B70" s="29" t="s">
        <v>31</v>
      </c>
      <c r="C70" s="11"/>
      <c r="D70" s="12">
        <v>132783018</v>
      </c>
      <c r="E70" s="12" t="s">
        <v>32</v>
      </c>
      <c r="F70" s="12" t="s">
        <v>33</v>
      </c>
      <c r="G70" s="19">
        <v>15250</v>
      </c>
      <c r="H70" s="14"/>
      <c r="I70" s="34">
        <v>231101</v>
      </c>
      <c r="J70" s="35" t="s">
        <v>20</v>
      </c>
      <c r="K70" s="121"/>
      <c r="L70" s="121"/>
      <c r="M70" s="121"/>
      <c r="N70" s="121"/>
      <c r="O70" s="121"/>
      <c r="P70" s="121"/>
      <c r="Q70" s="121"/>
      <c r="R70" s="121"/>
      <c r="S70" s="121"/>
    </row>
    <row r="71" spans="1:19" s="76" customFormat="1" ht="25.5" customHeight="1">
      <c r="A71" s="15" t="s">
        <v>299</v>
      </c>
      <c r="B71" s="29" t="s">
        <v>34</v>
      </c>
      <c r="C71" s="11"/>
      <c r="D71" s="12">
        <v>132783018</v>
      </c>
      <c r="E71" s="12" t="s">
        <v>32</v>
      </c>
      <c r="F71" s="12" t="s">
        <v>33</v>
      </c>
      <c r="G71" s="19">
        <v>212895.23</v>
      </c>
      <c r="H71" s="14"/>
      <c r="I71" s="34">
        <v>231101</v>
      </c>
      <c r="J71" s="35" t="s">
        <v>20</v>
      </c>
      <c r="K71" s="121"/>
      <c r="L71" s="121"/>
      <c r="M71" s="121"/>
      <c r="N71" s="121"/>
      <c r="O71" s="121"/>
      <c r="P71" s="121"/>
      <c r="Q71" s="121"/>
      <c r="R71" s="121"/>
      <c r="S71" s="121"/>
    </row>
    <row r="72" spans="1:19" s="76" customFormat="1" ht="25.5" customHeight="1">
      <c r="A72" s="70" t="s">
        <v>237</v>
      </c>
      <c r="B72" s="29">
        <v>45968</v>
      </c>
      <c r="C72" s="11"/>
      <c r="D72" s="12">
        <v>132783018</v>
      </c>
      <c r="E72" s="70" t="s">
        <v>32</v>
      </c>
      <c r="F72" s="70" t="s">
        <v>33</v>
      </c>
      <c r="G72" s="19">
        <v>12200</v>
      </c>
      <c r="H72" s="14"/>
      <c r="I72" s="34">
        <v>231101</v>
      </c>
      <c r="J72" s="72" t="s">
        <v>20</v>
      </c>
      <c r="K72" s="121"/>
      <c r="L72" s="121"/>
      <c r="M72" s="121"/>
      <c r="N72" s="121"/>
      <c r="O72" s="121"/>
      <c r="P72" s="121"/>
      <c r="Q72" s="121"/>
      <c r="R72" s="121"/>
      <c r="S72" s="121"/>
    </row>
    <row r="73" spans="1:19" s="76" customFormat="1" ht="25.5" customHeight="1">
      <c r="A73" s="70"/>
      <c r="B73" s="29"/>
      <c r="C73" s="11"/>
      <c r="D73" s="12"/>
      <c r="E73" s="15" t="s">
        <v>325</v>
      </c>
      <c r="F73" s="15" t="s">
        <v>326</v>
      </c>
      <c r="G73" s="19">
        <v>133917.74</v>
      </c>
      <c r="H73" s="14"/>
      <c r="I73" s="34"/>
      <c r="J73" s="72"/>
      <c r="K73" s="121"/>
      <c r="L73" s="121"/>
      <c r="M73" s="121"/>
      <c r="N73" s="121"/>
      <c r="O73" s="121"/>
      <c r="P73" s="121"/>
      <c r="Q73" s="121"/>
      <c r="R73" s="121"/>
      <c r="S73" s="121"/>
    </row>
    <row r="74" spans="1:19" s="76" customFormat="1" ht="25.5" customHeight="1">
      <c r="A74" s="15" t="s">
        <v>300</v>
      </c>
      <c r="B74" s="10">
        <v>45891</v>
      </c>
      <c r="C74" s="11"/>
      <c r="D74" s="12" t="s">
        <v>17</v>
      </c>
      <c r="E74" s="70" t="s">
        <v>35</v>
      </c>
      <c r="F74" s="12" t="s">
        <v>36</v>
      </c>
      <c r="G74" s="19">
        <v>25488</v>
      </c>
      <c r="H74" s="14"/>
      <c r="I74" s="34">
        <v>231101</v>
      </c>
      <c r="J74" s="35" t="s">
        <v>20</v>
      </c>
      <c r="K74" s="121"/>
      <c r="L74" s="121"/>
      <c r="M74" s="121"/>
      <c r="N74" s="121"/>
      <c r="O74" s="121"/>
      <c r="P74" s="121"/>
      <c r="Q74" s="121"/>
      <c r="R74" s="121"/>
      <c r="S74" s="121"/>
    </row>
    <row r="75" spans="1:19" s="76" customFormat="1" ht="25.5" customHeight="1">
      <c r="A75" s="15" t="s">
        <v>301</v>
      </c>
      <c r="B75" s="29" t="s">
        <v>37</v>
      </c>
      <c r="C75" s="11"/>
      <c r="D75" s="12" t="s">
        <v>17</v>
      </c>
      <c r="E75" s="12" t="s">
        <v>35</v>
      </c>
      <c r="F75" s="12" t="s">
        <v>38</v>
      </c>
      <c r="G75" s="19">
        <v>73285.7</v>
      </c>
      <c r="H75" s="14"/>
      <c r="I75" s="34">
        <v>231101</v>
      </c>
      <c r="J75" s="35" t="s">
        <v>20</v>
      </c>
      <c r="K75" s="121"/>
      <c r="L75" s="121"/>
      <c r="M75" s="121"/>
      <c r="N75" s="121"/>
      <c r="O75" s="121"/>
      <c r="P75" s="121"/>
      <c r="Q75" s="121"/>
      <c r="R75" s="121"/>
      <c r="S75" s="121"/>
    </row>
    <row r="76" spans="1:19" s="76" customFormat="1" ht="25.5" customHeight="1">
      <c r="A76" s="15"/>
      <c r="B76" s="10"/>
      <c r="C76" s="11"/>
      <c r="D76" s="12"/>
      <c r="E76" s="77"/>
      <c r="F76" s="12"/>
      <c r="G76" s="19"/>
      <c r="H76" s="14"/>
      <c r="I76" s="34"/>
      <c r="J76" s="35"/>
      <c r="K76" s="121"/>
      <c r="L76" s="121"/>
      <c r="M76" s="121"/>
      <c r="N76" s="121"/>
      <c r="O76" s="121"/>
      <c r="P76" s="121"/>
      <c r="Q76" s="121"/>
      <c r="R76" s="121"/>
      <c r="S76" s="121"/>
    </row>
    <row r="77" spans="1:19" s="82" customFormat="1" ht="21">
      <c r="A77" s="78"/>
      <c r="B77" s="79"/>
      <c r="C77" s="79"/>
      <c r="D77" s="56"/>
      <c r="E77" s="80"/>
      <c r="F77" s="56" t="s">
        <v>15</v>
      </c>
      <c r="G77" s="81">
        <f>+SUM(G54:G76)</f>
        <v>2206654.39</v>
      </c>
      <c r="H77" s="56"/>
      <c r="I77" s="56"/>
      <c r="J77" s="56"/>
      <c r="K77" s="122"/>
      <c r="L77" s="122"/>
      <c r="M77" s="122"/>
      <c r="N77" s="122"/>
      <c r="O77" s="122"/>
      <c r="P77" s="122"/>
      <c r="Q77" s="122"/>
      <c r="R77" s="122"/>
      <c r="S77" s="122"/>
    </row>
    <row r="78" spans="1:19" s="82" customFormat="1" ht="21">
      <c r="A78" s="124" t="s">
        <v>49</v>
      </c>
      <c r="B78" s="124"/>
      <c r="C78" s="124"/>
      <c r="D78" s="124"/>
      <c r="E78" s="124"/>
      <c r="F78" s="124"/>
      <c r="G78" s="124"/>
      <c r="H78" s="124"/>
      <c r="I78" s="124"/>
      <c r="J78" s="124"/>
      <c r="K78" s="122"/>
      <c r="L78" s="122"/>
      <c r="M78" s="122"/>
      <c r="N78" s="122"/>
      <c r="O78" s="122"/>
      <c r="P78" s="122"/>
      <c r="Q78" s="122"/>
      <c r="R78" s="122"/>
      <c r="S78" s="122"/>
    </row>
    <row r="79" spans="1:19" s="76" customFormat="1" ht="25.5" customHeight="1">
      <c r="A79" s="15"/>
      <c r="B79" s="10">
        <v>45725</v>
      </c>
      <c r="C79" s="11"/>
      <c r="D79" s="12" t="s">
        <v>17</v>
      </c>
      <c r="E79" s="83" t="s">
        <v>53</v>
      </c>
      <c r="F79" s="12" t="s">
        <v>28</v>
      </c>
      <c r="G79" s="19">
        <v>376135</v>
      </c>
      <c r="H79" s="14"/>
      <c r="I79" s="34">
        <v>231101</v>
      </c>
      <c r="J79" s="35" t="s">
        <v>20</v>
      </c>
      <c r="K79" s="121"/>
      <c r="L79" s="121"/>
      <c r="M79" s="121"/>
      <c r="N79" s="121"/>
      <c r="O79" s="121"/>
      <c r="P79" s="121"/>
      <c r="Q79" s="121"/>
      <c r="R79" s="121"/>
      <c r="S79" s="121"/>
    </row>
    <row r="80" spans="1:19" s="76" customFormat="1" ht="25.5" customHeight="1">
      <c r="A80" s="15"/>
      <c r="B80" s="29" t="s">
        <v>43</v>
      </c>
      <c r="C80" s="11"/>
      <c r="D80" s="12" t="s">
        <v>17</v>
      </c>
      <c r="E80" s="83" t="s">
        <v>53</v>
      </c>
      <c r="F80" s="12" t="s">
        <v>28</v>
      </c>
      <c r="G80" s="19">
        <v>167560</v>
      </c>
      <c r="H80" s="14"/>
      <c r="I80" s="34">
        <v>231101</v>
      </c>
      <c r="J80" s="35" t="s">
        <v>20</v>
      </c>
      <c r="K80" s="121"/>
      <c r="L80" s="121"/>
      <c r="M80" s="121"/>
      <c r="N80" s="121"/>
      <c r="O80" s="121"/>
      <c r="P80" s="121"/>
      <c r="Q80" s="121"/>
      <c r="R80" s="121"/>
      <c r="S80" s="121"/>
    </row>
    <row r="81" spans="1:19" s="76" customFormat="1" ht="25.5" customHeight="1">
      <c r="A81" s="15"/>
      <c r="B81" s="29" t="s">
        <v>43</v>
      </c>
      <c r="C81" s="11"/>
      <c r="D81" s="12" t="s">
        <v>17</v>
      </c>
      <c r="E81" s="83" t="s">
        <v>53</v>
      </c>
      <c r="F81" s="12" t="s">
        <v>28</v>
      </c>
      <c r="G81" s="19">
        <v>196078.7</v>
      </c>
      <c r="H81" s="14"/>
      <c r="I81" s="34">
        <v>231101</v>
      </c>
      <c r="J81" s="35" t="s">
        <v>20</v>
      </c>
      <c r="K81" s="121"/>
      <c r="L81" s="121"/>
      <c r="M81" s="121"/>
      <c r="N81" s="121"/>
      <c r="O81" s="121"/>
      <c r="P81" s="121"/>
      <c r="Q81" s="121"/>
      <c r="R81" s="121"/>
      <c r="S81" s="121"/>
    </row>
    <row r="82" spans="1:19" s="76" customFormat="1" ht="25.5" customHeight="1">
      <c r="A82" s="15"/>
      <c r="B82" s="29" t="s">
        <v>43</v>
      </c>
      <c r="C82" s="11"/>
      <c r="D82" s="12" t="s">
        <v>17</v>
      </c>
      <c r="E82" s="83" t="s">
        <v>53</v>
      </c>
      <c r="F82" s="12" t="s">
        <v>28</v>
      </c>
      <c r="G82" s="19">
        <v>254750</v>
      </c>
      <c r="H82" s="14"/>
      <c r="I82" s="34">
        <v>231101</v>
      </c>
      <c r="J82" s="35" t="s">
        <v>20</v>
      </c>
      <c r="K82" s="121"/>
      <c r="L82" s="121"/>
      <c r="M82" s="121"/>
      <c r="N82" s="121"/>
      <c r="O82" s="121"/>
      <c r="P82" s="121"/>
      <c r="Q82" s="121"/>
      <c r="R82" s="121"/>
      <c r="S82" s="121"/>
    </row>
    <row r="83" spans="1:19" s="76" customFormat="1" ht="25.5" customHeight="1">
      <c r="A83" s="15"/>
      <c r="B83" s="29" t="s">
        <v>54</v>
      </c>
      <c r="C83" s="11"/>
      <c r="D83" s="12" t="s">
        <v>17</v>
      </c>
      <c r="E83" s="83" t="s">
        <v>55</v>
      </c>
      <c r="F83" s="12" t="s">
        <v>56</v>
      </c>
      <c r="G83" s="19">
        <v>10668</v>
      </c>
      <c r="H83" s="14"/>
      <c r="I83" s="34">
        <v>231101</v>
      </c>
      <c r="J83" s="35" t="s">
        <v>20</v>
      </c>
      <c r="K83" s="121"/>
      <c r="L83" s="121"/>
      <c r="M83" s="121"/>
      <c r="N83" s="121"/>
      <c r="O83" s="121"/>
      <c r="P83" s="121"/>
      <c r="Q83" s="121"/>
      <c r="R83" s="121"/>
      <c r="S83" s="121"/>
    </row>
    <row r="84" spans="1:19" s="76" customFormat="1" ht="25.5" customHeight="1">
      <c r="A84" s="15"/>
      <c r="B84" s="10">
        <v>45909</v>
      </c>
      <c r="C84" s="11"/>
      <c r="D84" s="12" t="s">
        <v>17</v>
      </c>
      <c r="E84" s="83" t="s">
        <v>55</v>
      </c>
      <c r="F84" s="12" t="s">
        <v>56</v>
      </c>
      <c r="G84" s="19">
        <v>229392.76</v>
      </c>
      <c r="H84" s="14"/>
      <c r="I84" s="34">
        <v>231101</v>
      </c>
      <c r="J84" s="35" t="s">
        <v>20</v>
      </c>
      <c r="K84" s="121"/>
      <c r="L84" s="121"/>
      <c r="M84" s="121"/>
      <c r="N84" s="121"/>
      <c r="O84" s="121"/>
      <c r="P84" s="121"/>
      <c r="Q84" s="121"/>
      <c r="R84" s="121"/>
      <c r="S84" s="121"/>
    </row>
    <row r="85" spans="1:19" s="76" customFormat="1" ht="25.5" customHeight="1">
      <c r="A85" s="15"/>
      <c r="B85" s="10">
        <v>45909</v>
      </c>
      <c r="C85" s="11"/>
      <c r="D85" s="12" t="s">
        <v>17</v>
      </c>
      <c r="E85" s="83" t="s">
        <v>55</v>
      </c>
      <c r="F85" s="12" t="s">
        <v>56</v>
      </c>
      <c r="G85" s="19">
        <v>170521.38</v>
      </c>
      <c r="H85" s="14"/>
      <c r="I85" s="34">
        <v>231101</v>
      </c>
      <c r="J85" s="35" t="s">
        <v>20</v>
      </c>
      <c r="K85" s="121"/>
      <c r="L85" s="121"/>
      <c r="M85" s="121"/>
      <c r="N85" s="121"/>
      <c r="O85" s="121"/>
      <c r="P85" s="121"/>
      <c r="Q85" s="121"/>
      <c r="R85" s="121"/>
      <c r="S85" s="121"/>
    </row>
    <row r="86" spans="1:19" s="76" customFormat="1" ht="25.5" customHeight="1">
      <c r="A86" s="15" t="s">
        <v>311</v>
      </c>
      <c r="B86" s="29" t="s">
        <v>45</v>
      </c>
      <c r="C86" s="11"/>
      <c r="D86" s="12" t="s">
        <v>17</v>
      </c>
      <c r="E86" s="83" t="s">
        <v>59</v>
      </c>
      <c r="F86" s="12" t="s">
        <v>28</v>
      </c>
      <c r="G86" s="74">
        <v>159415.16</v>
      </c>
      <c r="H86" s="14"/>
      <c r="I86" s="34">
        <v>231101</v>
      </c>
      <c r="J86" s="35" t="s">
        <v>20</v>
      </c>
      <c r="K86" s="121"/>
      <c r="L86" s="121"/>
      <c r="M86" s="121"/>
      <c r="N86" s="121"/>
      <c r="O86" s="121"/>
      <c r="P86" s="121"/>
      <c r="Q86" s="121"/>
      <c r="R86" s="121"/>
      <c r="S86" s="121"/>
    </row>
    <row r="87" spans="1:19" s="76" customFormat="1" ht="25.5" customHeight="1">
      <c r="A87" s="15" t="s">
        <v>312</v>
      </c>
      <c r="B87" s="29">
        <v>45695</v>
      </c>
      <c r="C87" s="11"/>
      <c r="D87" s="12" t="s">
        <v>17</v>
      </c>
      <c r="E87" s="83" t="s">
        <v>60</v>
      </c>
      <c r="F87" s="12" t="s">
        <v>17</v>
      </c>
      <c r="G87" s="74">
        <v>34928</v>
      </c>
      <c r="H87" s="14"/>
      <c r="I87" s="34">
        <v>231101</v>
      </c>
      <c r="J87" s="35" t="s">
        <v>20</v>
      </c>
      <c r="K87" s="121"/>
      <c r="L87" s="121"/>
      <c r="M87" s="121"/>
      <c r="N87" s="121"/>
      <c r="O87" s="121"/>
      <c r="P87" s="121"/>
      <c r="Q87" s="121"/>
      <c r="R87" s="121"/>
      <c r="S87" s="121"/>
    </row>
    <row r="88" spans="1:19" s="76" customFormat="1" ht="25.5" customHeight="1">
      <c r="A88" s="15">
        <v>409</v>
      </c>
      <c r="B88" s="29" t="s">
        <v>42</v>
      </c>
      <c r="C88" s="11"/>
      <c r="D88" s="12" t="s">
        <v>17</v>
      </c>
      <c r="E88" s="83" t="s">
        <v>61</v>
      </c>
      <c r="F88" s="12" t="s">
        <v>62</v>
      </c>
      <c r="G88" s="19">
        <v>6115.5</v>
      </c>
      <c r="H88" s="14"/>
      <c r="I88" s="34">
        <v>231101</v>
      </c>
      <c r="J88" s="35" t="s">
        <v>20</v>
      </c>
      <c r="K88" s="121"/>
      <c r="L88" s="121"/>
      <c r="M88" s="121"/>
      <c r="N88" s="121"/>
      <c r="O88" s="121"/>
      <c r="P88" s="121"/>
      <c r="Q88" s="121"/>
      <c r="R88" s="121"/>
      <c r="S88" s="121"/>
    </row>
    <row r="89" spans="1:19" s="76" customFormat="1" ht="25.5" customHeight="1">
      <c r="A89" s="15">
        <v>411</v>
      </c>
      <c r="B89" s="29" t="s">
        <v>63</v>
      </c>
      <c r="C89" s="11"/>
      <c r="D89" s="12" t="s">
        <v>17</v>
      </c>
      <c r="E89" s="83" t="s">
        <v>61</v>
      </c>
      <c r="F89" s="12" t="s">
        <v>64</v>
      </c>
      <c r="G89" s="19">
        <v>46020</v>
      </c>
      <c r="H89" s="75"/>
      <c r="I89" s="34">
        <v>231101</v>
      </c>
      <c r="J89" s="35" t="s">
        <v>20</v>
      </c>
      <c r="K89" s="121"/>
      <c r="L89" s="121"/>
      <c r="M89" s="121"/>
      <c r="N89" s="121"/>
      <c r="O89" s="121"/>
      <c r="P89" s="121"/>
      <c r="Q89" s="121"/>
      <c r="R89" s="121"/>
      <c r="S89" s="121"/>
    </row>
    <row r="90" spans="1:19" s="76" customFormat="1" ht="25.5" customHeight="1">
      <c r="A90" s="15">
        <v>413</v>
      </c>
      <c r="B90" s="29" t="s">
        <v>23</v>
      </c>
      <c r="C90" s="11"/>
      <c r="D90" s="12" t="s">
        <v>17</v>
      </c>
      <c r="E90" s="83" t="s">
        <v>61</v>
      </c>
      <c r="F90" s="12" t="s">
        <v>64</v>
      </c>
      <c r="G90" s="19">
        <v>188918.9</v>
      </c>
      <c r="H90" s="75"/>
      <c r="I90" s="34">
        <v>231101</v>
      </c>
      <c r="J90" s="35" t="s">
        <v>20</v>
      </c>
      <c r="K90" s="121"/>
      <c r="L90" s="121"/>
      <c r="M90" s="121"/>
      <c r="N90" s="121"/>
      <c r="O90" s="121"/>
      <c r="P90" s="121"/>
      <c r="Q90" s="121"/>
      <c r="R90" s="121"/>
      <c r="S90" s="121"/>
    </row>
    <row r="91" spans="1:19" s="76" customFormat="1" ht="25.5" customHeight="1">
      <c r="A91" s="15">
        <v>141</v>
      </c>
      <c r="B91" s="29" t="s">
        <v>23</v>
      </c>
      <c r="C91" s="11"/>
      <c r="D91" s="12" t="s">
        <v>17</v>
      </c>
      <c r="E91" s="83" t="s">
        <v>61</v>
      </c>
      <c r="F91" s="12" t="s">
        <v>64</v>
      </c>
      <c r="G91" s="19">
        <v>265475</v>
      </c>
      <c r="H91" s="75"/>
      <c r="I91" s="34">
        <v>231101</v>
      </c>
      <c r="J91" s="35" t="s">
        <v>20</v>
      </c>
      <c r="K91" s="121"/>
      <c r="L91" s="121"/>
      <c r="M91" s="121"/>
      <c r="N91" s="121"/>
      <c r="O91" s="121"/>
      <c r="P91" s="121"/>
      <c r="Q91" s="121"/>
      <c r="R91" s="121"/>
      <c r="S91" s="121"/>
    </row>
    <row r="92" spans="1:19" s="76" customFormat="1" ht="25.5" customHeight="1">
      <c r="A92" s="15"/>
      <c r="B92" s="29" t="s">
        <v>63</v>
      </c>
      <c r="C92" s="11"/>
      <c r="D92" s="12" t="s">
        <v>65</v>
      </c>
      <c r="E92" s="83" t="s">
        <v>66</v>
      </c>
      <c r="F92" s="12" t="s">
        <v>67</v>
      </c>
      <c r="G92" s="19">
        <v>35100</v>
      </c>
      <c r="H92" s="75"/>
      <c r="I92" s="34">
        <v>231101</v>
      </c>
      <c r="J92" s="35" t="s">
        <v>20</v>
      </c>
      <c r="K92" s="121"/>
      <c r="L92" s="121"/>
      <c r="M92" s="121"/>
      <c r="N92" s="121"/>
      <c r="O92" s="121"/>
      <c r="P92" s="121"/>
      <c r="Q92" s="121"/>
      <c r="R92" s="121"/>
      <c r="S92" s="121"/>
    </row>
    <row r="93" spans="1:19" s="76" customFormat="1" ht="25.5" customHeight="1">
      <c r="A93" s="15"/>
      <c r="B93" s="10">
        <v>45940</v>
      </c>
      <c r="C93" s="11"/>
      <c r="D93" s="12" t="s">
        <v>65</v>
      </c>
      <c r="E93" s="83" t="s">
        <v>66</v>
      </c>
      <c r="F93" s="12" t="s">
        <v>67</v>
      </c>
      <c r="G93" s="19">
        <v>119373.5</v>
      </c>
      <c r="H93" s="75"/>
      <c r="I93" s="34">
        <v>231101</v>
      </c>
      <c r="J93" s="35" t="s">
        <v>20</v>
      </c>
      <c r="K93" s="121"/>
      <c r="L93" s="121"/>
      <c r="M93" s="121"/>
      <c r="N93" s="121"/>
      <c r="O93" s="121"/>
      <c r="P93" s="121"/>
      <c r="Q93" s="121"/>
      <c r="R93" s="121"/>
      <c r="S93" s="121"/>
    </row>
    <row r="94" spans="1:19" s="76" customFormat="1" ht="25.5" customHeight="1">
      <c r="A94" s="15"/>
      <c r="B94" s="10">
        <v>45834</v>
      </c>
      <c r="C94" s="11"/>
      <c r="D94" s="12" t="s">
        <v>65</v>
      </c>
      <c r="E94" s="83" t="s">
        <v>66</v>
      </c>
      <c r="F94" s="12" t="s">
        <v>67</v>
      </c>
      <c r="G94" s="19">
        <v>104201</v>
      </c>
      <c r="H94" s="75"/>
      <c r="I94" s="34">
        <v>231101</v>
      </c>
      <c r="J94" s="35" t="s">
        <v>20</v>
      </c>
      <c r="K94" s="121"/>
      <c r="L94" s="121"/>
      <c r="M94" s="121"/>
      <c r="N94" s="121"/>
      <c r="O94" s="121"/>
      <c r="P94" s="121"/>
      <c r="Q94" s="121"/>
      <c r="R94" s="121"/>
      <c r="S94" s="121"/>
    </row>
    <row r="95" spans="1:19" s="76" customFormat="1" ht="25.5" customHeight="1">
      <c r="A95" s="15"/>
      <c r="B95" s="10">
        <v>45861</v>
      </c>
      <c r="C95" s="11"/>
      <c r="D95" s="12" t="s">
        <v>65</v>
      </c>
      <c r="E95" s="83" t="s">
        <v>66</v>
      </c>
      <c r="F95" s="12" t="s">
        <v>67</v>
      </c>
      <c r="G95" s="74">
        <v>323712.24</v>
      </c>
      <c r="H95" s="75"/>
      <c r="I95" s="34">
        <v>231101</v>
      </c>
      <c r="J95" s="35" t="s">
        <v>20</v>
      </c>
      <c r="K95" s="121"/>
      <c r="L95" s="121"/>
      <c r="M95" s="121"/>
      <c r="N95" s="121"/>
      <c r="O95" s="121"/>
      <c r="P95" s="121"/>
      <c r="Q95" s="121"/>
      <c r="R95" s="121"/>
      <c r="S95" s="121"/>
    </row>
    <row r="96" spans="1:19" s="76" customFormat="1" ht="25.5" customHeight="1">
      <c r="A96" s="15"/>
      <c r="B96" s="10">
        <v>45862</v>
      </c>
      <c r="C96" s="11"/>
      <c r="D96" s="12" t="s">
        <v>65</v>
      </c>
      <c r="E96" s="83" t="s">
        <v>66</v>
      </c>
      <c r="F96" s="12" t="s">
        <v>67</v>
      </c>
      <c r="G96" s="74">
        <v>28320</v>
      </c>
      <c r="H96" s="75"/>
      <c r="I96" s="34">
        <v>231101</v>
      </c>
      <c r="J96" s="35" t="s">
        <v>20</v>
      </c>
      <c r="K96" s="121"/>
      <c r="L96" s="121"/>
      <c r="M96" s="121"/>
      <c r="N96" s="121"/>
      <c r="O96" s="121"/>
      <c r="P96" s="121"/>
      <c r="Q96" s="121"/>
      <c r="R96" s="121"/>
      <c r="S96" s="121"/>
    </row>
    <row r="97" spans="1:19" s="76" customFormat="1" ht="25.5" customHeight="1">
      <c r="A97" s="15"/>
      <c r="B97" s="10">
        <v>45894</v>
      </c>
      <c r="C97" s="11"/>
      <c r="D97" s="12" t="s">
        <v>65</v>
      </c>
      <c r="E97" s="84" t="s">
        <v>66</v>
      </c>
      <c r="F97" s="12" t="s">
        <v>67</v>
      </c>
      <c r="G97" s="74">
        <v>232692</v>
      </c>
      <c r="H97" s="75"/>
      <c r="I97" s="34">
        <v>231101</v>
      </c>
      <c r="J97" s="35" t="s">
        <v>20</v>
      </c>
      <c r="K97" s="121"/>
      <c r="L97" s="121"/>
      <c r="M97" s="121"/>
      <c r="N97" s="121"/>
      <c r="O97" s="121"/>
      <c r="P97" s="121"/>
      <c r="Q97" s="121"/>
      <c r="R97" s="121"/>
      <c r="S97" s="121"/>
    </row>
    <row r="98" spans="1:19" s="76" customFormat="1" ht="25.5" customHeight="1">
      <c r="A98" s="15" t="s">
        <v>332</v>
      </c>
      <c r="B98" s="10">
        <v>45749</v>
      </c>
      <c r="C98" s="11"/>
      <c r="D98" s="15" t="s">
        <v>74</v>
      </c>
      <c r="E98" s="86" t="s">
        <v>75</v>
      </c>
      <c r="F98" s="15" t="s">
        <v>64</v>
      </c>
      <c r="G98" s="19">
        <v>53100</v>
      </c>
      <c r="H98" s="14"/>
      <c r="I98" s="34">
        <v>231101</v>
      </c>
      <c r="J98" s="36" t="s">
        <v>20</v>
      </c>
      <c r="K98" s="121"/>
      <c r="L98" s="121"/>
      <c r="M98" s="121"/>
      <c r="N98" s="121"/>
      <c r="O98" s="121"/>
      <c r="P98" s="121"/>
      <c r="Q98" s="121"/>
      <c r="R98" s="121"/>
      <c r="S98" s="121"/>
    </row>
    <row r="99" spans="1:19" s="76" customFormat="1" ht="25.5" customHeight="1">
      <c r="A99" s="15" t="s">
        <v>333</v>
      </c>
      <c r="B99" s="10">
        <v>45896</v>
      </c>
      <c r="C99" s="11"/>
      <c r="D99" s="12" t="s">
        <v>74</v>
      </c>
      <c r="E99" s="86" t="s">
        <v>75</v>
      </c>
      <c r="F99" s="12" t="s">
        <v>64</v>
      </c>
      <c r="G99" s="19">
        <v>258672</v>
      </c>
      <c r="H99" s="14"/>
      <c r="I99" s="34">
        <v>231101</v>
      </c>
      <c r="J99" s="35" t="s">
        <v>20</v>
      </c>
      <c r="K99" s="121"/>
      <c r="L99" s="121"/>
      <c r="M99" s="121"/>
      <c r="N99" s="121"/>
      <c r="O99" s="121"/>
      <c r="P99" s="121"/>
      <c r="Q99" s="121"/>
      <c r="R99" s="121"/>
      <c r="S99" s="121"/>
    </row>
    <row r="100" spans="1:19" s="76" customFormat="1" ht="25.5" customHeight="1">
      <c r="A100" s="15" t="s">
        <v>334</v>
      </c>
      <c r="B100" s="10">
        <v>45761</v>
      </c>
      <c r="C100" s="11"/>
      <c r="D100" s="15" t="s">
        <v>74</v>
      </c>
      <c r="E100" s="86" t="s">
        <v>75</v>
      </c>
      <c r="F100" s="12" t="s">
        <v>64</v>
      </c>
      <c r="G100" s="19">
        <v>156188.26</v>
      </c>
      <c r="H100" s="14"/>
      <c r="I100" s="34">
        <v>231101</v>
      </c>
      <c r="J100" s="36" t="s">
        <v>20</v>
      </c>
      <c r="K100" s="121"/>
      <c r="L100" s="121"/>
      <c r="M100" s="121"/>
      <c r="N100" s="121"/>
      <c r="O100" s="121"/>
      <c r="P100" s="121"/>
      <c r="Q100" s="121"/>
      <c r="R100" s="121"/>
      <c r="S100" s="121"/>
    </row>
    <row r="101" spans="1:19" s="76" customFormat="1" ht="25.5" customHeight="1">
      <c r="A101" s="15" t="s">
        <v>335</v>
      </c>
      <c r="B101" s="10">
        <v>45770</v>
      </c>
      <c r="C101" s="11"/>
      <c r="D101" s="15" t="s">
        <v>74</v>
      </c>
      <c r="E101" s="86" t="s">
        <v>75</v>
      </c>
      <c r="F101" s="12" t="s">
        <v>64</v>
      </c>
      <c r="G101" s="19">
        <v>27240</v>
      </c>
      <c r="H101" s="14"/>
      <c r="I101" s="34">
        <v>231101</v>
      </c>
      <c r="J101" s="36" t="s">
        <v>20</v>
      </c>
      <c r="K101" s="121"/>
      <c r="L101" s="121"/>
      <c r="M101" s="121"/>
      <c r="N101" s="121"/>
      <c r="O101" s="121"/>
      <c r="P101" s="121"/>
      <c r="Q101" s="121"/>
      <c r="R101" s="121"/>
      <c r="S101" s="121"/>
    </row>
    <row r="102" spans="1:19" s="76" customFormat="1" ht="25.5" customHeight="1">
      <c r="A102" s="15" t="s">
        <v>336</v>
      </c>
      <c r="B102" s="10">
        <v>45820</v>
      </c>
      <c r="C102" s="11"/>
      <c r="D102" s="15" t="s">
        <v>74</v>
      </c>
      <c r="E102" s="86" t="s">
        <v>75</v>
      </c>
      <c r="F102" s="12" t="s">
        <v>64</v>
      </c>
      <c r="G102" s="19">
        <v>90288</v>
      </c>
      <c r="H102" s="14"/>
      <c r="I102" s="34">
        <v>231101</v>
      </c>
      <c r="J102" s="36" t="s">
        <v>20</v>
      </c>
      <c r="K102" s="121"/>
      <c r="L102" s="121"/>
      <c r="M102" s="121"/>
      <c r="N102" s="121"/>
      <c r="O102" s="121"/>
      <c r="P102" s="121"/>
      <c r="Q102" s="121"/>
      <c r="R102" s="121"/>
      <c r="S102" s="121"/>
    </row>
    <row r="103" spans="1:19" s="76" customFormat="1" ht="25.5" customHeight="1">
      <c r="A103" s="15" t="s">
        <v>338</v>
      </c>
      <c r="B103" s="10">
        <v>45835</v>
      </c>
      <c r="C103" s="11"/>
      <c r="D103" s="15" t="s">
        <v>74</v>
      </c>
      <c r="E103" s="86" t="s">
        <v>75</v>
      </c>
      <c r="F103" s="12" t="s">
        <v>64</v>
      </c>
      <c r="G103" s="19">
        <v>34900</v>
      </c>
      <c r="H103" s="14"/>
      <c r="I103" s="34">
        <v>231101</v>
      </c>
      <c r="J103" s="36" t="s">
        <v>20</v>
      </c>
      <c r="K103" s="121"/>
      <c r="L103" s="121"/>
      <c r="M103" s="121"/>
      <c r="N103" s="121"/>
      <c r="O103" s="121"/>
      <c r="P103" s="121"/>
      <c r="Q103" s="121"/>
      <c r="R103" s="121"/>
      <c r="S103" s="121"/>
    </row>
    <row r="104" spans="1:19" s="76" customFormat="1" ht="25.5" customHeight="1">
      <c r="A104" s="15" t="s">
        <v>337</v>
      </c>
      <c r="B104" s="10">
        <v>45859</v>
      </c>
      <c r="C104" s="11"/>
      <c r="D104" s="15" t="s">
        <v>74</v>
      </c>
      <c r="E104" s="86" t="s">
        <v>75</v>
      </c>
      <c r="F104" s="12" t="s">
        <v>64</v>
      </c>
      <c r="G104" s="19">
        <v>136340.4</v>
      </c>
      <c r="H104" s="14"/>
      <c r="I104" s="34">
        <v>231101</v>
      </c>
      <c r="J104" s="36" t="s">
        <v>20</v>
      </c>
      <c r="K104" s="121"/>
      <c r="L104" s="121"/>
      <c r="M104" s="121"/>
      <c r="N104" s="121"/>
      <c r="O104" s="121"/>
      <c r="P104" s="121"/>
      <c r="Q104" s="121"/>
      <c r="R104" s="121"/>
      <c r="S104" s="121"/>
    </row>
    <row r="105" spans="1:19" s="76" customFormat="1" ht="25.5" customHeight="1">
      <c r="A105" s="15" t="s">
        <v>331</v>
      </c>
      <c r="B105" s="29" t="s">
        <v>76</v>
      </c>
      <c r="C105" s="11"/>
      <c r="D105" s="15">
        <v>101737751</v>
      </c>
      <c r="E105" s="85" t="s">
        <v>77</v>
      </c>
      <c r="F105" s="15" t="s">
        <v>67</v>
      </c>
      <c r="G105" s="19">
        <v>41991.05</v>
      </c>
      <c r="H105" s="14"/>
      <c r="I105" s="34">
        <v>231101</v>
      </c>
      <c r="J105" s="36" t="s">
        <v>20</v>
      </c>
      <c r="K105" s="121"/>
      <c r="L105" s="121"/>
      <c r="M105" s="121"/>
      <c r="N105" s="121"/>
      <c r="O105" s="121"/>
      <c r="P105" s="121"/>
      <c r="Q105" s="121"/>
      <c r="R105" s="121"/>
      <c r="S105" s="121"/>
    </row>
    <row r="106" spans="1:19" s="76" customFormat="1" ht="25.5" customHeight="1">
      <c r="A106" s="15" t="s">
        <v>327</v>
      </c>
      <c r="B106" s="10">
        <v>45841</v>
      </c>
      <c r="C106" s="11"/>
      <c r="D106" s="15">
        <v>101737751</v>
      </c>
      <c r="E106" s="85" t="s">
        <v>77</v>
      </c>
      <c r="F106" s="15" t="s">
        <v>67</v>
      </c>
      <c r="G106" s="19">
        <v>59086.73</v>
      </c>
      <c r="H106" s="14"/>
      <c r="I106" s="34">
        <v>231101</v>
      </c>
      <c r="J106" s="36" t="s">
        <v>20</v>
      </c>
      <c r="K106" s="121"/>
      <c r="L106" s="121"/>
      <c r="M106" s="121"/>
      <c r="N106" s="121"/>
      <c r="O106" s="121"/>
      <c r="P106" s="121"/>
      <c r="Q106" s="121"/>
      <c r="R106" s="121"/>
      <c r="S106" s="121"/>
    </row>
    <row r="107" spans="1:19" s="76" customFormat="1" ht="25.5" customHeight="1">
      <c r="A107" s="15" t="s">
        <v>328</v>
      </c>
      <c r="B107" s="10">
        <v>45862</v>
      </c>
      <c r="C107" s="11"/>
      <c r="D107" s="15">
        <v>101737751</v>
      </c>
      <c r="E107" s="85" t="s">
        <v>77</v>
      </c>
      <c r="F107" s="15" t="s">
        <v>67</v>
      </c>
      <c r="G107" s="19">
        <v>17000</v>
      </c>
      <c r="H107" s="14"/>
      <c r="I107" s="34">
        <v>231101</v>
      </c>
      <c r="J107" s="36" t="s">
        <v>20</v>
      </c>
      <c r="K107" s="121"/>
      <c r="L107" s="121"/>
      <c r="M107" s="121"/>
      <c r="N107" s="121"/>
      <c r="O107" s="121"/>
      <c r="P107" s="121"/>
      <c r="Q107" s="121"/>
      <c r="R107" s="121"/>
      <c r="S107" s="121"/>
    </row>
    <row r="108" spans="1:19" s="76" customFormat="1" ht="25.5" customHeight="1">
      <c r="A108" s="15" t="s">
        <v>329</v>
      </c>
      <c r="B108" s="10">
        <v>45869</v>
      </c>
      <c r="C108" s="11"/>
      <c r="D108" s="15">
        <v>101737751</v>
      </c>
      <c r="E108" s="85" t="s">
        <v>77</v>
      </c>
      <c r="F108" s="15" t="s">
        <v>67</v>
      </c>
      <c r="G108" s="19">
        <v>3245.9</v>
      </c>
      <c r="H108" s="14"/>
      <c r="I108" s="34">
        <v>231101</v>
      </c>
      <c r="J108" s="36" t="s">
        <v>20</v>
      </c>
      <c r="K108" s="121"/>
      <c r="L108" s="121"/>
      <c r="M108" s="121"/>
      <c r="N108" s="121"/>
      <c r="O108" s="121"/>
      <c r="P108" s="121"/>
      <c r="Q108" s="121"/>
      <c r="R108" s="121"/>
      <c r="S108" s="121"/>
    </row>
    <row r="109" spans="1:19" s="76" customFormat="1" ht="25.5" customHeight="1">
      <c r="A109" s="15" t="s">
        <v>330</v>
      </c>
      <c r="B109" s="10">
        <v>45908</v>
      </c>
      <c r="C109" s="11"/>
      <c r="D109" s="15">
        <v>101737751</v>
      </c>
      <c r="E109" s="86" t="s">
        <v>77</v>
      </c>
      <c r="F109" s="12" t="s">
        <v>67</v>
      </c>
      <c r="G109" s="19">
        <v>83482.100000000006</v>
      </c>
      <c r="H109" s="14"/>
      <c r="I109" s="34">
        <v>231101</v>
      </c>
      <c r="J109" s="35" t="s">
        <v>20</v>
      </c>
      <c r="K109" s="121"/>
      <c r="L109" s="121"/>
      <c r="M109" s="121"/>
      <c r="N109" s="121"/>
      <c r="O109" s="121"/>
      <c r="P109" s="121"/>
      <c r="Q109" s="121"/>
      <c r="R109" s="121"/>
      <c r="S109" s="121"/>
    </row>
    <row r="110" spans="1:19" s="76" customFormat="1" ht="25.5" customHeight="1">
      <c r="A110" s="15"/>
      <c r="B110" s="10">
        <v>45861</v>
      </c>
      <c r="C110" s="11"/>
      <c r="D110" s="15">
        <v>101737751</v>
      </c>
      <c r="E110" s="85" t="s">
        <v>78</v>
      </c>
      <c r="F110" s="15" t="s">
        <v>79</v>
      </c>
      <c r="G110" s="19">
        <v>53000</v>
      </c>
      <c r="H110" s="14"/>
      <c r="I110" s="34">
        <v>231101</v>
      </c>
      <c r="J110" s="36" t="s">
        <v>20</v>
      </c>
      <c r="K110" s="121"/>
      <c r="L110" s="121"/>
      <c r="M110" s="121"/>
      <c r="N110" s="121"/>
      <c r="O110" s="121"/>
      <c r="P110" s="121"/>
      <c r="Q110" s="121"/>
      <c r="R110" s="121"/>
      <c r="S110" s="121"/>
    </row>
    <row r="111" spans="1:19" s="76" customFormat="1" ht="25.5" customHeight="1">
      <c r="A111" s="15"/>
      <c r="B111" s="29" t="s">
        <v>29</v>
      </c>
      <c r="C111" s="11"/>
      <c r="D111" s="15">
        <v>101737751</v>
      </c>
      <c r="E111" s="86" t="s">
        <v>78</v>
      </c>
      <c r="F111" s="12" t="s">
        <v>79</v>
      </c>
      <c r="G111" s="19">
        <v>70800</v>
      </c>
      <c r="H111" s="14"/>
      <c r="I111" s="34">
        <v>231101</v>
      </c>
      <c r="J111" s="35" t="s">
        <v>20</v>
      </c>
      <c r="K111" s="121"/>
      <c r="L111" s="121"/>
      <c r="M111" s="121"/>
      <c r="N111" s="121"/>
      <c r="O111" s="121"/>
      <c r="P111" s="121"/>
      <c r="Q111" s="121"/>
      <c r="R111" s="121"/>
      <c r="S111" s="121"/>
    </row>
    <row r="112" spans="1:19" s="76" customFormat="1" ht="25.5" customHeight="1">
      <c r="A112" s="15"/>
      <c r="B112" s="29" t="s">
        <v>46</v>
      </c>
      <c r="C112" s="11"/>
      <c r="D112" s="12" t="s">
        <v>17</v>
      </c>
      <c r="E112" s="86" t="s">
        <v>80</v>
      </c>
      <c r="F112" s="12" t="s">
        <v>67</v>
      </c>
      <c r="G112" s="19">
        <v>118000</v>
      </c>
      <c r="H112" s="14"/>
      <c r="I112" s="34">
        <v>239501</v>
      </c>
      <c r="J112" s="35" t="s">
        <v>20</v>
      </c>
      <c r="K112" s="121"/>
      <c r="L112" s="121"/>
      <c r="M112" s="121"/>
      <c r="N112" s="121"/>
      <c r="O112" s="121"/>
      <c r="P112" s="121"/>
      <c r="Q112" s="121"/>
      <c r="R112" s="121"/>
      <c r="S112" s="121"/>
    </row>
    <row r="113" spans="1:19" s="76" customFormat="1" ht="25.5" customHeight="1">
      <c r="A113" s="15"/>
      <c r="B113" s="29" t="s">
        <v>81</v>
      </c>
      <c r="C113" s="11"/>
      <c r="D113" s="12" t="s">
        <v>17</v>
      </c>
      <c r="E113" s="86" t="s">
        <v>80</v>
      </c>
      <c r="F113" s="12" t="s">
        <v>67</v>
      </c>
      <c r="G113" s="19">
        <v>94400</v>
      </c>
      <c r="H113" s="14"/>
      <c r="I113" s="34">
        <v>239501</v>
      </c>
      <c r="J113" s="35" t="s">
        <v>20</v>
      </c>
      <c r="K113" s="121"/>
      <c r="L113" s="121"/>
      <c r="M113" s="121"/>
      <c r="N113" s="121"/>
      <c r="O113" s="121"/>
      <c r="P113" s="121"/>
      <c r="Q113" s="121"/>
      <c r="R113" s="121"/>
      <c r="S113" s="121"/>
    </row>
    <row r="114" spans="1:19" s="76" customFormat="1" ht="25.5" customHeight="1">
      <c r="A114" s="15"/>
      <c r="B114" s="10">
        <v>45880</v>
      </c>
      <c r="C114" s="11"/>
      <c r="D114" s="12" t="s">
        <v>17</v>
      </c>
      <c r="E114" s="86" t="s">
        <v>80</v>
      </c>
      <c r="F114" s="12" t="s">
        <v>82</v>
      </c>
      <c r="G114" s="19">
        <v>11800</v>
      </c>
      <c r="H114" s="14"/>
      <c r="I114" s="34">
        <v>231101</v>
      </c>
      <c r="J114" s="35" t="s">
        <v>20</v>
      </c>
      <c r="K114" s="121"/>
      <c r="L114" s="121"/>
      <c r="M114" s="121"/>
      <c r="N114" s="121"/>
      <c r="O114" s="121"/>
      <c r="P114" s="121"/>
      <c r="Q114" s="121"/>
      <c r="R114" s="121"/>
      <c r="S114" s="121"/>
    </row>
    <row r="115" spans="1:19" s="82" customFormat="1" ht="26.45" customHeight="1">
      <c r="A115" s="15"/>
      <c r="B115" s="39"/>
      <c r="C115" s="11"/>
      <c r="D115" s="15"/>
      <c r="E115" s="40" t="s">
        <v>15</v>
      </c>
      <c r="F115" s="15"/>
      <c r="G115" s="19">
        <f>+SUM(G78:G114)</f>
        <v>4258911.5799999991</v>
      </c>
      <c r="H115" s="14"/>
      <c r="I115" s="14"/>
      <c r="J115" s="14"/>
      <c r="K115" s="122"/>
      <c r="L115" s="122"/>
      <c r="M115" s="122"/>
      <c r="N115" s="122"/>
      <c r="O115" s="122"/>
      <c r="P115" s="122"/>
      <c r="Q115" s="122"/>
      <c r="R115" s="122"/>
      <c r="S115" s="122"/>
    </row>
    <row r="116" spans="1:19" s="82" customFormat="1">
      <c r="A116" s="41"/>
      <c r="B116" s="130"/>
      <c r="C116" s="131"/>
      <c r="D116" s="132"/>
      <c r="E116" s="15"/>
      <c r="F116" s="41"/>
      <c r="G116" s="42"/>
      <c r="H116" s="42"/>
      <c r="I116" s="42"/>
      <c r="J116" s="42"/>
      <c r="K116" s="122"/>
      <c r="L116" s="122"/>
      <c r="M116" s="122"/>
      <c r="N116" s="122"/>
      <c r="O116" s="122"/>
      <c r="P116" s="122"/>
      <c r="Q116" s="122"/>
      <c r="R116" s="122"/>
      <c r="S116" s="122"/>
    </row>
    <row r="117" spans="1:19" s="82" customFormat="1" ht="40.5" customHeight="1">
      <c r="A117" s="123" t="s">
        <v>83</v>
      </c>
      <c r="B117" s="123"/>
      <c r="C117" s="123"/>
      <c r="D117" s="123"/>
      <c r="E117" s="125"/>
      <c r="F117" s="123"/>
      <c r="G117" s="126">
        <f ca="1">F117:G128</f>
        <v>0</v>
      </c>
      <c r="H117" s="123"/>
      <c r="I117" s="123"/>
      <c r="J117" s="123"/>
      <c r="K117" s="122"/>
      <c r="L117" s="122"/>
      <c r="M117" s="122"/>
      <c r="N117" s="122"/>
      <c r="O117" s="122"/>
      <c r="P117" s="122"/>
      <c r="Q117" s="122"/>
      <c r="R117" s="122"/>
      <c r="S117" s="122"/>
    </row>
    <row r="118" spans="1:19" s="76" customFormat="1" ht="25.5" customHeight="1">
      <c r="A118" s="15"/>
      <c r="B118" s="10">
        <v>45800</v>
      </c>
      <c r="C118" s="11"/>
      <c r="D118" s="12" t="s">
        <v>17</v>
      </c>
      <c r="E118" s="12" t="s">
        <v>84</v>
      </c>
      <c r="F118" s="12" t="s">
        <v>52</v>
      </c>
      <c r="G118" s="74">
        <v>111097</v>
      </c>
      <c r="H118" s="75" t="s">
        <v>85</v>
      </c>
      <c r="I118" s="34">
        <v>231101</v>
      </c>
      <c r="J118" s="35" t="s">
        <v>20</v>
      </c>
      <c r="K118" s="121"/>
      <c r="L118" s="121"/>
      <c r="M118" s="121"/>
      <c r="N118" s="121"/>
      <c r="O118" s="121"/>
      <c r="P118" s="121"/>
      <c r="Q118" s="121"/>
      <c r="R118" s="121"/>
      <c r="S118" s="121"/>
    </row>
    <row r="119" spans="1:19" s="76" customFormat="1" ht="25.5" customHeight="1">
      <c r="A119" s="15" t="s">
        <v>306</v>
      </c>
      <c r="B119" s="29" t="s">
        <v>29</v>
      </c>
      <c r="C119" s="11"/>
      <c r="D119" s="12">
        <v>101866969</v>
      </c>
      <c r="E119" s="12" t="s">
        <v>86</v>
      </c>
      <c r="F119" s="12" t="s">
        <v>87</v>
      </c>
      <c r="G119" s="74">
        <v>58528</v>
      </c>
      <c r="H119" s="75" t="s">
        <v>85</v>
      </c>
      <c r="I119" s="34">
        <v>231101</v>
      </c>
      <c r="J119" s="35" t="s">
        <v>20</v>
      </c>
      <c r="K119" s="121"/>
      <c r="L119" s="121"/>
      <c r="M119" s="121"/>
      <c r="N119" s="121"/>
      <c r="O119" s="121"/>
      <c r="P119" s="121"/>
      <c r="Q119" s="121"/>
      <c r="R119" s="121"/>
      <c r="S119" s="121"/>
    </row>
    <row r="120" spans="1:19" s="76" customFormat="1" ht="25.5" customHeight="1">
      <c r="A120" s="15" t="s">
        <v>307</v>
      </c>
      <c r="B120" s="10">
        <v>45967</v>
      </c>
      <c r="C120" s="11"/>
      <c r="D120" s="12">
        <v>101866969</v>
      </c>
      <c r="E120" s="12" t="s">
        <v>86</v>
      </c>
      <c r="F120" s="12" t="s">
        <v>87</v>
      </c>
      <c r="G120" s="74">
        <v>23836</v>
      </c>
      <c r="H120" s="75" t="s">
        <v>85</v>
      </c>
      <c r="I120" s="34">
        <v>231101</v>
      </c>
      <c r="J120" s="35" t="s">
        <v>20</v>
      </c>
      <c r="K120" s="121"/>
      <c r="L120" s="121"/>
      <c r="M120" s="121"/>
      <c r="N120" s="121"/>
      <c r="O120" s="121"/>
      <c r="P120" s="121"/>
      <c r="Q120" s="121"/>
      <c r="R120" s="121"/>
      <c r="S120" s="121"/>
    </row>
    <row r="121" spans="1:19" s="76" customFormat="1" ht="25.5" customHeight="1">
      <c r="A121" s="15" t="s">
        <v>308</v>
      </c>
      <c r="B121" s="10">
        <v>45967</v>
      </c>
      <c r="C121" s="11"/>
      <c r="D121" s="12">
        <v>101866969</v>
      </c>
      <c r="E121" s="12" t="s">
        <v>86</v>
      </c>
      <c r="F121" s="12" t="s">
        <v>87</v>
      </c>
      <c r="G121" s="74">
        <v>70928</v>
      </c>
      <c r="H121" s="75" t="s">
        <v>85</v>
      </c>
      <c r="I121" s="34">
        <v>231101</v>
      </c>
      <c r="J121" s="35" t="s">
        <v>20</v>
      </c>
      <c r="K121" s="121"/>
      <c r="L121" s="121"/>
      <c r="M121" s="121"/>
      <c r="N121" s="121"/>
      <c r="O121" s="121"/>
      <c r="P121" s="121"/>
      <c r="Q121" s="121"/>
      <c r="R121" s="121"/>
      <c r="S121" s="121"/>
    </row>
    <row r="122" spans="1:19" s="76" customFormat="1" ht="25.5" customHeight="1">
      <c r="A122" s="15" t="s">
        <v>309</v>
      </c>
      <c r="B122" s="29" t="s">
        <v>57</v>
      </c>
      <c r="C122" s="11"/>
      <c r="D122" s="12">
        <v>101866969</v>
      </c>
      <c r="E122" s="12" t="s">
        <v>86</v>
      </c>
      <c r="F122" s="12" t="s">
        <v>87</v>
      </c>
      <c r="G122" s="74">
        <v>42480</v>
      </c>
      <c r="H122" s="75" t="s">
        <v>85</v>
      </c>
      <c r="I122" s="34">
        <v>231101</v>
      </c>
      <c r="J122" s="35" t="s">
        <v>20</v>
      </c>
      <c r="K122" s="121"/>
      <c r="L122" s="121"/>
      <c r="M122" s="121"/>
      <c r="N122" s="121"/>
      <c r="O122" s="121"/>
      <c r="P122" s="121"/>
      <c r="Q122" s="121"/>
      <c r="R122" s="121"/>
      <c r="S122" s="121"/>
    </row>
    <row r="123" spans="1:19" s="76" customFormat="1" ht="25.5" customHeight="1">
      <c r="A123" s="15" t="s">
        <v>310</v>
      </c>
      <c r="B123" s="29" t="s">
        <v>88</v>
      </c>
      <c r="C123" s="11"/>
      <c r="D123" s="12">
        <v>101866969</v>
      </c>
      <c r="E123" s="12" t="s">
        <v>86</v>
      </c>
      <c r="F123" s="12" t="s">
        <v>87</v>
      </c>
      <c r="G123" s="74">
        <v>50976</v>
      </c>
      <c r="H123" s="75" t="s">
        <v>85</v>
      </c>
      <c r="I123" s="34">
        <v>23101</v>
      </c>
      <c r="J123" s="35" t="s">
        <v>20</v>
      </c>
      <c r="K123" s="121"/>
      <c r="L123" s="121"/>
      <c r="M123" s="121"/>
      <c r="N123" s="121"/>
      <c r="O123" s="121"/>
      <c r="P123" s="121"/>
      <c r="Q123" s="121"/>
      <c r="R123" s="121"/>
      <c r="S123" s="121"/>
    </row>
    <row r="124" spans="1:19" s="76" customFormat="1" ht="25.5" customHeight="1">
      <c r="A124" s="15">
        <v>151080</v>
      </c>
      <c r="B124" s="29">
        <v>45862</v>
      </c>
      <c r="C124" s="11"/>
      <c r="D124" s="12">
        <v>101097434</v>
      </c>
      <c r="E124" s="12" t="s">
        <v>89</v>
      </c>
      <c r="F124" s="12" t="s">
        <v>67</v>
      </c>
      <c r="G124" s="74">
        <v>69675.199999999997</v>
      </c>
      <c r="H124" s="75" t="s">
        <v>85</v>
      </c>
      <c r="I124" s="34">
        <v>231101</v>
      </c>
      <c r="J124" s="35" t="s">
        <v>20</v>
      </c>
      <c r="K124" s="121"/>
      <c r="L124" s="121"/>
      <c r="M124" s="121"/>
      <c r="N124" s="121"/>
      <c r="O124" s="121"/>
      <c r="P124" s="121"/>
      <c r="Q124" s="121"/>
      <c r="R124" s="121"/>
      <c r="S124" s="121"/>
    </row>
    <row r="125" spans="1:19" s="76" customFormat="1" ht="25.5" customHeight="1">
      <c r="A125" s="15">
        <v>151053</v>
      </c>
      <c r="B125" s="29">
        <v>45860</v>
      </c>
      <c r="C125" s="11"/>
      <c r="D125" s="12">
        <v>101097434</v>
      </c>
      <c r="E125" s="12" t="s">
        <v>89</v>
      </c>
      <c r="F125" s="12" t="s">
        <v>67</v>
      </c>
      <c r="G125" s="74">
        <v>108360</v>
      </c>
      <c r="H125" s="75" t="s">
        <v>85</v>
      </c>
      <c r="I125" s="34">
        <v>231101</v>
      </c>
      <c r="J125" s="35" t="s">
        <v>20</v>
      </c>
      <c r="K125" s="121"/>
      <c r="L125" s="121"/>
      <c r="M125" s="121"/>
      <c r="N125" s="121"/>
      <c r="O125" s="121"/>
      <c r="P125" s="121"/>
      <c r="Q125" s="121"/>
      <c r="R125" s="121"/>
      <c r="S125" s="121"/>
    </row>
    <row r="126" spans="1:19" s="76" customFormat="1" ht="25.5" customHeight="1">
      <c r="A126" s="15">
        <v>151189</v>
      </c>
      <c r="B126" s="29">
        <v>45868</v>
      </c>
      <c r="C126" s="11"/>
      <c r="D126" s="12">
        <v>101097434</v>
      </c>
      <c r="E126" s="12" t="s">
        <v>89</v>
      </c>
      <c r="F126" s="12" t="s">
        <v>67</v>
      </c>
      <c r="G126" s="74">
        <v>86718</v>
      </c>
      <c r="H126" s="75" t="s">
        <v>85</v>
      </c>
      <c r="I126" s="34">
        <v>231101</v>
      </c>
      <c r="J126" s="35" t="s">
        <v>20</v>
      </c>
      <c r="K126" s="121"/>
      <c r="L126" s="121"/>
      <c r="M126" s="121"/>
      <c r="N126" s="121"/>
      <c r="O126" s="121"/>
      <c r="P126" s="121"/>
      <c r="Q126" s="121"/>
      <c r="R126" s="121"/>
      <c r="S126" s="121"/>
    </row>
    <row r="127" spans="1:19" s="76" customFormat="1" ht="25.5" customHeight="1">
      <c r="A127" s="15">
        <v>181466</v>
      </c>
      <c r="B127" s="29">
        <v>45889</v>
      </c>
      <c r="C127" s="11"/>
      <c r="D127" s="12">
        <v>101097434</v>
      </c>
      <c r="E127" s="12" t="s">
        <v>89</v>
      </c>
      <c r="F127" s="12" t="s">
        <v>67</v>
      </c>
      <c r="G127" s="74">
        <v>364200</v>
      </c>
      <c r="H127" s="75" t="s">
        <v>85</v>
      </c>
      <c r="I127" s="34">
        <v>231101</v>
      </c>
      <c r="J127" s="35" t="s">
        <v>20</v>
      </c>
      <c r="K127" s="121"/>
      <c r="L127" s="121"/>
      <c r="M127" s="121"/>
      <c r="N127" s="121"/>
      <c r="O127" s="121"/>
      <c r="P127" s="121"/>
      <c r="Q127" s="121"/>
      <c r="R127" s="121"/>
      <c r="S127" s="121"/>
    </row>
    <row r="128" spans="1:19" s="76" customFormat="1" ht="25.5" customHeight="1">
      <c r="A128" s="15">
        <v>152080</v>
      </c>
      <c r="B128" s="29" t="s">
        <v>42</v>
      </c>
      <c r="C128" s="11"/>
      <c r="D128" s="12">
        <v>101097434</v>
      </c>
      <c r="E128" s="12" t="s">
        <v>89</v>
      </c>
      <c r="F128" s="12" t="s">
        <v>67</v>
      </c>
      <c r="G128" s="74">
        <v>184538.16</v>
      </c>
      <c r="H128" s="75" t="s">
        <v>85</v>
      </c>
      <c r="I128" s="34">
        <v>231101</v>
      </c>
      <c r="J128" s="35" t="s">
        <v>20</v>
      </c>
      <c r="K128" s="121"/>
      <c r="L128" s="121"/>
      <c r="M128" s="121"/>
      <c r="N128" s="121"/>
      <c r="O128" s="121"/>
      <c r="P128" s="121"/>
      <c r="Q128" s="121"/>
      <c r="R128" s="121"/>
      <c r="S128" s="121"/>
    </row>
    <row r="129" spans="1:19" s="76" customFormat="1" ht="25.5" customHeight="1">
      <c r="A129" s="15">
        <v>152081</v>
      </c>
      <c r="B129" s="29" t="s">
        <v>42</v>
      </c>
      <c r="C129" s="11"/>
      <c r="D129" s="12">
        <v>101097434</v>
      </c>
      <c r="E129" s="12" t="s">
        <v>89</v>
      </c>
      <c r="F129" s="12" t="s">
        <v>67</v>
      </c>
      <c r="G129" s="74">
        <v>773126</v>
      </c>
      <c r="H129" s="75" t="s">
        <v>85</v>
      </c>
      <c r="I129" s="34">
        <v>231101</v>
      </c>
      <c r="J129" s="35" t="s">
        <v>20</v>
      </c>
      <c r="K129" s="121"/>
      <c r="L129" s="121"/>
      <c r="M129" s="121"/>
      <c r="N129" s="121"/>
      <c r="O129" s="121"/>
      <c r="P129" s="121"/>
      <c r="Q129" s="121"/>
      <c r="R129" s="121"/>
      <c r="S129" s="121"/>
    </row>
    <row r="130" spans="1:19" s="76" customFormat="1" ht="25.5" customHeight="1">
      <c r="A130" s="15">
        <v>151895</v>
      </c>
      <c r="B130" s="29" t="s">
        <v>90</v>
      </c>
      <c r="C130" s="11"/>
      <c r="D130" s="12">
        <v>101097434</v>
      </c>
      <c r="E130" s="12" t="s">
        <v>89</v>
      </c>
      <c r="F130" s="12" t="s">
        <v>67</v>
      </c>
      <c r="G130" s="74">
        <v>48000</v>
      </c>
      <c r="H130" s="75" t="s">
        <v>85</v>
      </c>
      <c r="I130" s="34">
        <v>231101</v>
      </c>
      <c r="J130" s="35" t="s">
        <v>20</v>
      </c>
      <c r="K130" s="121"/>
      <c r="L130" s="121"/>
      <c r="M130" s="121"/>
      <c r="N130" s="121"/>
      <c r="O130" s="121"/>
      <c r="P130" s="121"/>
      <c r="Q130" s="121"/>
      <c r="R130" s="121"/>
      <c r="S130" s="121"/>
    </row>
    <row r="131" spans="1:19" s="76" customFormat="1" ht="25.5" customHeight="1">
      <c r="A131" s="15">
        <v>151739</v>
      </c>
      <c r="B131" s="29" t="s">
        <v>68</v>
      </c>
      <c r="C131" s="11"/>
      <c r="D131" s="12">
        <v>101097434</v>
      </c>
      <c r="E131" s="12" t="s">
        <v>89</v>
      </c>
      <c r="F131" s="12" t="s">
        <v>67</v>
      </c>
      <c r="G131" s="74">
        <v>199189</v>
      </c>
      <c r="H131" s="75" t="s">
        <v>85</v>
      </c>
      <c r="I131" s="34">
        <v>231101</v>
      </c>
      <c r="J131" s="35" t="s">
        <v>20</v>
      </c>
      <c r="K131" s="121"/>
      <c r="L131" s="121"/>
      <c r="M131" s="121"/>
      <c r="N131" s="121"/>
      <c r="O131" s="121"/>
      <c r="P131" s="121"/>
      <c r="Q131" s="121"/>
      <c r="R131" s="121"/>
      <c r="S131" s="121"/>
    </row>
    <row r="132" spans="1:19" s="76" customFormat="1" ht="25.5" customHeight="1">
      <c r="A132" s="15">
        <v>152247</v>
      </c>
      <c r="B132" s="29" t="s">
        <v>23</v>
      </c>
      <c r="C132" s="11"/>
      <c r="D132" s="12">
        <v>101097434</v>
      </c>
      <c r="E132" s="12" t="s">
        <v>89</v>
      </c>
      <c r="F132" s="12" t="s">
        <v>67</v>
      </c>
      <c r="G132" s="74">
        <v>34378</v>
      </c>
      <c r="H132" s="75" t="s">
        <v>85</v>
      </c>
      <c r="I132" s="34">
        <v>23101</v>
      </c>
      <c r="J132" s="35" t="s">
        <v>20</v>
      </c>
      <c r="K132" s="121"/>
      <c r="L132" s="121"/>
      <c r="M132" s="121"/>
      <c r="N132" s="121"/>
      <c r="O132" s="121"/>
      <c r="P132" s="121"/>
      <c r="Q132" s="121"/>
      <c r="R132" s="121"/>
      <c r="S132" s="121"/>
    </row>
    <row r="133" spans="1:19" s="76" customFormat="1" ht="25.5" customHeight="1">
      <c r="A133" s="15">
        <v>152376</v>
      </c>
      <c r="B133" s="29">
        <v>45968</v>
      </c>
      <c r="C133" s="11"/>
      <c r="D133" s="12">
        <v>101097434</v>
      </c>
      <c r="E133" s="12" t="s">
        <v>89</v>
      </c>
      <c r="F133" s="12" t="s">
        <v>67</v>
      </c>
      <c r="G133" s="74">
        <v>57274</v>
      </c>
      <c r="H133" s="75" t="s">
        <v>85</v>
      </c>
      <c r="I133" s="34">
        <v>23101</v>
      </c>
      <c r="J133" s="35" t="s">
        <v>20</v>
      </c>
      <c r="K133" s="121"/>
      <c r="L133" s="121"/>
      <c r="M133" s="121"/>
      <c r="N133" s="121"/>
      <c r="O133" s="121"/>
      <c r="P133" s="121"/>
      <c r="Q133" s="121"/>
      <c r="R133" s="121"/>
      <c r="S133" s="121"/>
    </row>
    <row r="134" spans="1:19" s="76" customFormat="1" ht="25.5" customHeight="1">
      <c r="A134" s="15">
        <v>152466</v>
      </c>
      <c r="B134" s="10">
        <v>45975</v>
      </c>
      <c r="C134" s="11"/>
      <c r="D134" s="12">
        <v>101097434</v>
      </c>
      <c r="E134" s="12" t="s">
        <v>89</v>
      </c>
      <c r="F134" s="12" t="s">
        <v>67</v>
      </c>
      <c r="G134" s="74">
        <v>128131</v>
      </c>
      <c r="H134" s="75" t="s">
        <v>85</v>
      </c>
      <c r="I134" s="34">
        <v>23101</v>
      </c>
      <c r="J134" s="35" t="s">
        <v>20</v>
      </c>
      <c r="K134" s="121"/>
      <c r="L134" s="121"/>
      <c r="M134" s="121"/>
      <c r="N134" s="121"/>
      <c r="O134" s="121"/>
      <c r="P134" s="121"/>
      <c r="Q134" s="121"/>
      <c r="R134" s="121"/>
      <c r="S134" s="121"/>
    </row>
    <row r="135" spans="1:19" s="76" customFormat="1" ht="25.5" customHeight="1">
      <c r="A135" s="15">
        <v>8776</v>
      </c>
      <c r="B135" s="10">
        <v>45890</v>
      </c>
      <c r="C135" s="11"/>
      <c r="D135" s="12" t="s">
        <v>91</v>
      </c>
      <c r="E135" s="12" t="s">
        <v>92</v>
      </c>
      <c r="F135" s="12" t="s">
        <v>28</v>
      </c>
      <c r="G135" s="74">
        <v>120929.44</v>
      </c>
      <c r="H135" s="75" t="s">
        <v>85</v>
      </c>
      <c r="I135" s="34">
        <v>231101</v>
      </c>
      <c r="J135" s="35" t="s">
        <v>20</v>
      </c>
      <c r="K135" s="121"/>
      <c r="L135" s="121"/>
      <c r="M135" s="121"/>
      <c r="N135" s="121"/>
      <c r="O135" s="121"/>
      <c r="P135" s="121"/>
      <c r="Q135" s="121"/>
      <c r="R135" s="121"/>
      <c r="S135" s="121"/>
    </row>
    <row r="136" spans="1:19" s="76" customFormat="1" ht="25.5" customHeight="1">
      <c r="A136" s="15">
        <v>8772</v>
      </c>
      <c r="B136" s="10">
        <v>45889</v>
      </c>
      <c r="C136" s="11"/>
      <c r="D136" s="12" t="s">
        <v>91</v>
      </c>
      <c r="E136" s="12" t="s">
        <v>92</v>
      </c>
      <c r="F136" s="12" t="s">
        <v>28</v>
      </c>
      <c r="G136" s="74">
        <v>165900</v>
      </c>
      <c r="H136" s="75" t="s">
        <v>85</v>
      </c>
      <c r="I136" s="34">
        <v>231101</v>
      </c>
      <c r="J136" s="35" t="s">
        <v>20</v>
      </c>
      <c r="K136" s="121"/>
      <c r="L136" s="121"/>
      <c r="M136" s="121"/>
      <c r="N136" s="121"/>
      <c r="O136" s="121"/>
      <c r="P136" s="121"/>
      <c r="Q136" s="121"/>
      <c r="R136" s="121"/>
      <c r="S136" s="121"/>
    </row>
    <row r="137" spans="1:19" s="76" customFormat="1" ht="25.5" customHeight="1">
      <c r="A137" s="15">
        <v>7789</v>
      </c>
      <c r="B137" s="10">
        <v>45677</v>
      </c>
      <c r="C137" s="11"/>
      <c r="D137" s="15" t="s">
        <v>93</v>
      </c>
      <c r="E137" s="12" t="s">
        <v>92</v>
      </c>
      <c r="F137" s="15" t="s">
        <v>28</v>
      </c>
      <c r="G137" s="19">
        <v>60614</v>
      </c>
      <c r="H137" s="14" t="s">
        <v>85</v>
      </c>
      <c r="I137" s="34">
        <v>231101</v>
      </c>
      <c r="J137" s="36" t="s">
        <v>20</v>
      </c>
      <c r="K137" s="121"/>
      <c r="L137" s="121"/>
      <c r="M137" s="121"/>
      <c r="N137" s="121"/>
      <c r="O137" s="121"/>
      <c r="P137" s="121"/>
      <c r="Q137" s="121"/>
      <c r="R137" s="121"/>
      <c r="S137" s="121"/>
    </row>
    <row r="138" spans="1:19" s="76" customFormat="1" ht="25.5" customHeight="1">
      <c r="A138" s="15">
        <v>7984</v>
      </c>
      <c r="B138" s="10">
        <v>45721</v>
      </c>
      <c r="C138" s="11"/>
      <c r="D138" s="15" t="s">
        <v>93</v>
      </c>
      <c r="E138" s="12" t="s">
        <v>92</v>
      </c>
      <c r="F138" s="15" t="s">
        <v>28</v>
      </c>
      <c r="G138" s="19">
        <v>84038</v>
      </c>
      <c r="H138" s="14" t="s">
        <v>85</v>
      </c>
      <c r="I138" s="34">
        <v>231101</v>
      </c>
      <c r="J138" s="36" t="s">
        <v>20</v>
      </c>
      <c r="K138" s="121"/>
      <c r="L138" s="121"/>
      <c r="M138" s="121"/>
      <c r="N138" s="121"/>
      <c r="O138" s="121"/>
      <c r="P138" s="121"/>
      <c r="Q138" s="121"/>
      <c r="R138" s="121"/>
      <c r="S138" s="121"/>
    </row>
    <row r="139" spans="1:19" s="76" customFormat="1" ht="25.5" customHeight="1">
      <c r="A139" s="15">
        <v>7804</v>
      </c>
      <c r="B139" s="10">
        <v>45679</v>
      </c>
      <c r="C139" s="11"/>
      <c r="D139" s="15" t="s">
        <v>93</v>
      </c>
      <c r="E139" s="12" t="s">
        <v>92</v>
      </c>
      <c r="F139" s="15" t="s">
        <v>28</v>
      </c>
      <c r="G139" s="19">
        <v>25050</v>
      </c>
      <c r="H139" s="14" t="s">
        <v>85</v>
      </c>
      <c r="I139" s="34">
        <v>231101</v>
      </c>
      <c r="J139" s="36" t="s">
        <v>20</v>
      </c>
      <c r="K139" s="121"/>
      <c r="L139" s="121"/>
      <c r="M139" s="121"/>
      <c r="N139" s="121"/>
      <c r="O139" s="121"/>
      <c r="P139" s="121"/>
      <c r="Q139" s="121"/>
      <c r="R139" s="121"/>
      <c r="S139" s="121"/>
    </row>
    <row r="140" spans="1:19" s="76" customFormat="1" ht="25.5" customHeight="1">
      <c r="A140" s="15">
        <v>7906</v>
      </c>
      <c r="B140" s="10">
        <v>45702</v>
      </c>
      <c r="C140" s="11"/>
      <c r="D140" s="15" t="s">
        <v>93</v>
      </c>
      <c r="E140" s="12" t="s">
        <v>92</v>
      </c>
      <c r="F140" s="15" t="s">
        <v>28</v>
      </c>
      <c r="G140" s="19">
        <v>53200</v>
      </c>
      <c r="H140" s="14" t="s">
        <v>85</v>
      </c>
      <c r="I140" s="34">
        <v>231101</v>
      </c>
      <c r="J140" s="36" t="s">
        <v>20</v>
      </c>
      <c r="K140" s="121"/>
      <c r="L140" s="121"/>
      <c r="M140" s="121"/>
      <c r="N140" s="121"/>
      <c r="O140" s="121"/>
      <c r="P140" s="121"/>
      <c r="Q140" s="121"/>
      <c r="R140" s="121"/>
      <c r="S140" s="121"/>
    </row>
    <row r="141" spans="1:19" s="76" customFormat="1" ht="25.5" customHeight="1">
      <c r="A141" s="15">
        <v>87935</v>
      </c>
      <c r="B141" s="10">
        <v>45709</v>
      </c>
      <c r="C141" s="11"/>
      <c r="D141" s="15" t="s">
        <v>93</v>
      </c>
      <c r="E141" s="12" t="s">
        <v>92</v>
      </c>
      <c r="F141" s="15" t="s">
        <v>28</v>
      </c>
      <c r="G141" s="19">
        <v>26520</v>
      </c>
      <c r="H141" s="14" t="s">
        <v>85</v>
      </c>
      <c r="I141" s="34">
        <v>231101</v>
      </c>
      <c r="J141" s="36" t="s">
        <v>20</v>
      </c>
      <c r="K141" s="121"/>
      <c r="L141" s="121"/>
      <c r="M141" s="121"/>
      <c r="N141" s="121"/>
      <c r="O141" s="121"/>
      <c r="P141" s="121"/>
      <c r="Q141" s="121"/>
      <c r="R141" s="121"/>
      <c r="S141" s="121"/>
    </row>
    <row r="142" spans="1:19" s="76" customFormat="1" ht="25.5" customHeight="1">
      <c r="A142" s="15">
        <v>8307</v>
      </c>
      <c r="B142" s="10">
        <v>45798</v>
      </c>
      <c r="C142" s="11"/>
      <c r="D142" s="15" t="s">
        <v>93</v>
      </c>
      <c r="E142" s="12" t="s">
        <v>92</v>
      </c>
      <c r="F142" s="15" t="s">
        <v>28</v>
      </c>
      <c r="G142" s="19">
        <v>132568</v>
      </c>
      <c r="H142" s="14" t="s">
        <v>85</v>
      </c>
      <c r="I142" s="34">
        <v>231101</v>
      </c>
      <c r="J142" s="36" t="s">
        <v>20</v>
      </c>
      <c r="K142" s="121"/>
      <c r="L142" s="121"/>
      <c r="M142" s="121"/>
      <c r="N142" s="121"/>
      <c r="O142" s="121"/>
      <c r="P142" s="121"/>
      <c r="Q142" s="121"/>
      <c r="R142" s="121"/>
      <c r="S142" s="121"/>
    </row>
    <row r="143" spans="1:19" s="76" customFormat="1" ht="25.5" customHeight="1">
      <c r="A143" s="15">
        <v>8052</v>
      </c>
      <c r="B143" s="10">
        <v>45735</v>
      </c>
      <c r="C143" s="11"/>
      <c r="D143" s="15" t="s">
        <v>93</v>
      </c>
      <c r="E143" s="12" t="s">
        <v>92</v>
      </c>
      <c r="F143" s="15" t="s">
        <v>28</v>
      </c>
      <c r="G143" s="19">
        <v>32387.84</v>
      </c>
      <c r="H143" s="14" t="s">
        <v>85</v>
      </c>
      <c r="I143" s="34">
        <v>231101</v>
      </c>
      <c r="J143" s="36" t="s">
        <v>20</v>
      </c>
      <c r="K143" s="121"/>
      <c r="L143" s="121"/>
      <c r="M143" s="121"/>
      <c r="N143" s="121"/>
      <c r="O143" s="121"/>
      <c r="P143" s="121"/>
      <c r="Q143" s="121"/>
      <c r="R143" s="121"/>
      <c r="S143" s="121"/>
    </row>
    <row r="144" spans="1:19" s="76" customFormat="1" ht="25.5" customHeight="1">
      <c r="A144" s="15">
        <v>5854</v>
      </c>
      <c r="B144" s="10">
        <v>45778</v>
      </c>
      <c r="C144" s="11"/>
      <c r="D144" s="15" t="s">
        <v>93</v>
      </c>
      <c r="E144" s="12" t="s">
        <v>92</v>
      </c>
      <c r="F144" s="15" t="s">
        <v>28</v>
      </c>
      <c r="G144" s="19">
        <v>112426</v>
      </c>
      <c r="H144" s="14" t="s">
        <v>85</v>
      </c>
      <c r="I144" s="34">
        <v>231101</v>
      </c>
      <c r="J144" s="36" t="s">
        <v>20</v>
      </c>
      <c r="K144" s="121"/>
      <c r="L144" s="121"/>
      <c r="M144" s="121"/>
      <c r="N144" s="121"/>
      <c r="O144" s="121"/>
      <c r="P144" s="121"/>
      <c r="Q144" s="121"/>
      <c r="R144" s="121"/>
      <c r="S144" s="121"/>
    </row>
    <row r="145" spans="1:19" s="76" customFormat="1" ht="25.5" customHeight="1">
      <c r="A145" s="15">
        <v>5925</v>
      </c>
      <c r="B145" s="10">
        <v>45805</v>
      </c>
      <c r="C145" s="11"/>
      <c r="D145" s="15" t="s">
        <v>93</v>
      </c>
      <c r="E145" s="12" t="s">
        <v>92</v>
      </c>
      <c r="F145" s="15" t="s">
        <v>28</v>
      </c>
      <c r="G145" s="19">
        <v>44650</v>
      </c>
      <c r="H145" s="14" t="s">
        <v>85</v>
      </c>
      <c r="I145" s="34">
        <v>231101</v>
      </c>
      <c r="J145" s="36" t="s">
        <v>20</v>
      </c>
      <c r="K145" s="121"/>
      <c r="L145" s="121"/>
      <c r="M145" s="121"/>
      <c r="N145" s="121"/>
      <c r="O145" s="121"/>
      <c r="P145" s="121"/>
      <c r="Q145" s="121"/>
      <c r="R145" s="121"/>
      <c r="S145" s="121"/>
    </row>
    <row r="146" spans="1:19" s="76" customFormat="1" ht="25.5" customHeight="1">
      <c r="A146" s="15">
        <v>8371</v>
      </c>
      <c r="B146" s="10">
        <v>45811</v>
      </c>
      <c r="C146" s="11"/>
      <c r="D146" s="15" t="s">
        <v>93</v>
      </c>
      <c r="E146" s="12" t="s">
        <v>92</v>
      </c>
      <c r="F146" s="15" t="s">
        <v>28</v>
      </c>
      <c r="G146" s="19">
        <v>4000</v>
      </c>
      <c r="H146" s="14" t="s">
        <v>85</v>
      </c>
      <c r="I146" s="34">
        <v>231101</v>
      </c>
      <c r="J146" s="36" t="s">
        <v>20</v>
      </c>
      <c r="K146" s="121"/>
      <c r="L146" s="121"/>
      <c r="M146" s="121"/>
      <c r="N146" s="121"/>
      <c r="O146" s="121"/>
      <c r="P146" s="121"/>
      <c r="Q146" s="121"/>
      <c r="R146" s="121"/>
      <c r="S146" s="121"/>
    </row>
    <row r="147" spans="1:19" s="76" customFormat="1" ht="25.5" customHeight="1">
      <c r="A147" s="15">
        <v>8490</v>
      </c>
      <c r="B147" s="10">
        <v>45835</v>
      </c>
      <c r="C147" s="11"/>
      <c r="D147" s="15" t="s">
        <v>93</v>
      </c>
      <c r="E147" s="12" t="s">
        <v>92</v>
      </c>
      <c r="F147" s="15" t="s">
        <v>28</v>
      </c>
      <c r="G147" s="19">
        <v>9773</v>
      </c>
      <c r="H147" s="14" t="s">
        <v>85</v>
      </c>
      <c r="I147" s="34">
        <v>231101</v>
      </c>
      <c r="J147" s="36" t="s">
        <v>20</v>
      </c>
      <c r="K147" s="121"/>
      <c r="L147" s="121"/>
      <c r="M147" s="121"/>
      <c r="N147" s="121"/>
      <c r="O147" s="121"/>
      <c r="P147" s="121"/>
      <c r="Q147" s="121"/>
      <c r="R147" s="121"/>
      <c r="S147" s="121"/>
    </row>
    <row r="148" spans="1:19" s="76" customFormat="1" ht="25.5" customHeight="1">
      <c r="A148" s="15">
        <v>8413</v>
      </c>
      <c r="B148" s="10">
        <v>45820</v>
      </c>
      <c r="C148" s="11"/>
      <c r="D148" s="15" t="s">
        <v>93</v>
      </c>
      <c r="E148" s="12" t="s">
        <v>92</v>
      </c>
      <c r="F148" s="15" t="s">
        <v>28</v>
      </c>
      <c r="G148" s="19">
        <v>114900</v>
      </c>
      <c r="H148" s="14" t="s">
        <v>85</v>
      </c>
      <c r="I148" s="34">
        <v>231101</v>
      </c>
      <c r="J148" s="36" t="s">
        <v>20</v>
      </c>
      <c r="K148" s="121"/>
      <c r="L148" s="121"/>
      <c r="M148" s="121"/>
      <c r="N148" s="121"/>
      <c r="O148" s="121"/>
      <c r="P148" s="121"/>
      <c r="Q148" s="121"/>
      <c r="R148" s="121"/>
      <c r="S148" s="121"/>
    </row>
    <row r="149" spans="1:19" s="76" customFormat="1" ht="25.5" customHeight="1">
      <c r="A149" s="15">
        <v>8608</v>
      </c>
      <c r="B149" s="10">
        <v>45859</v>
      </c>
      <c r="C149" s="11"/>
      <c r="D149" s="12" t="s">
        <v>93</v>
      </c>
      <c r="E149" s="12" t="s">
        <v>92</v>
      </c>
      <c r="F149" s="15" t="s">
        <v>28</v>
      </c>
      <c r="G149" s="19">
        <v>117331</v>
      </c>
      <c r="H149" s="14" t="s">
        <v>85</v>
      </c>
      <c r="I149" s="34">
        <v>231101</v>
      </c>
      <c r="J149" s="36" t="s">
        <v>20</v>
      </c>
      <c r="K149" s="121"/>
      <c r="L149" s="121"/>
      <c r="M149" s="121"/>
      <c r="N149" s="121"/>
      <c r="O149" s="121"/>
      <c r="P149" s="121"/>
      <c r="Q149" s="121"/>
      <c r="R149" s="121"/>
      <c r="S149" s="121"/>
    </row>
    <row r="150" spans="1:19" s="76" customFormat="1" ht="25.5" customHeight="1">
      <c r="A150" s="15"/>
      <c r="B150" s="29" t="s">
        <v>45</v>
      </c>
      <c r="C150" s="11"/>
      <c r="D150" s="15" t="s">
        <v>93</v>
      </c>
      <c r="E150" s="12" t="s">
        <v>92</v>
      </c>
      <c r="F150" s="12" t="s">
        <v>28</v>
      </c>
      <c r="G150" s="19">
        <v>8496</v>
      </c>
      <c r="H150" s="75" t="s">
        <v>85</v>
      </c>
      <c r="I150" s="34">
        <v>231101</v>
      </c>
      <c r="J150" s="35" t="s">
        <v>20</v>
      </c>
      <c r="K150" s="121"/>
      <c r="L150" s="121"/>
      <c r="M150" s="121"/>
      <c r="N150" s="121"/>
      <c r="O150" s="121"/>
      <c r="P150" s="121"/>
      <c r="Q150" s="121"/>
      <c r="R150" s="121"/>
      <c r="S150" s="121"/>
    </row>
    <row r="151" spans="1:19" s="76" customFormat="1" ht="25.5" customHeight="1">
      <c r="A151" s="15"/>
      <c r="B151" s="29" t="s">
        <v>45</v>
      </c>
      <c r="C151" s="11"/>
      <c r="D151" s="12" t="s">
        <v>93</v>
      </c>
      <c r="E151" s="70" t="s">
        <v>276</v>
      </c>
      <c r="F151" s="12" t="s">
        <v>95</v>
      </c>
      <c r="G151" s="19">
        <v>16099.58</v>
      </c>
      <c r="H151" s="75" t="s">
        <v>85</v>
      </c>
      <c r="I151" s="34">
        <v>231101</v>
      </c>
      <c r="J151" s="35" t="s">
        <v>20</v>
      </c>
      <c r="K151" s="121"/>
      <c r="L151" s="121"/>
      <c r="M151" s="121"/>
      <c r="N151" s="121"/>
      <c r="O151" s="121"/>
      <c r="P151" s="121"/>
      <c r="Q151" s="121"/>
      <c r="R151" s="121"/>
      <c r="S151" s="121"/>
    </row>
    <row r="152" spans="1:19" s="76" customFormat="1" ht="25.5" customHeight="1">
      <c r="A152" s="15"/>
      <c r="B152" s="29">
        <v>45964</v>
      </c>
      <c r="C152" s="11"/>
      <c r="D152" s="12" t="s">
        <v>93</v>
      </c>
      <c r="E152" s="70" t="s">
        <v>276</v>
      </c>
      <c r="F152" s="12" t="s">
        <v>95</v>
      </c>
      <c r="G152" s="90">
        <v>4236.57</v>
      </c>
      <c r="H152" s="75" t="s">
        <v>85</v>
      </c>
      <c r="I152" s="34">
        <v>231101</v>
      </c>
      <c r="J152" s="35" t="s">
        <v>20</v>
      </c>
      <c r="K152" s="121"/>
      <c r="L152" s="121"/>
      <c r="M152" s="121"/>
      <c r="N152" s="121"/>
      <c r="O152" s="121"/>
      <c r="P152" s="121"/>
      <c r="Q152" s="121"/>
      <c r="R152" s="121"/>
      <c r="S152" s="121"/>
    </row>
    <row r="153" spans="1:19" s="76" customFormat="1" ht="25.5" customHeight="1">
      <c r="A153" s="70" t="s">
        <v>275</v>
      </c>
      <c r="B153" s="89">
        <v>45964</v>
      </c>
      <c r="C153" s="71"/>
      <c r="D153" s="70">
        <v>131398073</v>
      </c>
      <c r="E153" s="12" t="s">
        <v>96</v>
      </c>
      <c r="F153" s="12" t="s">
        <v>97</v>
      </c>
      <c r="G153" s="19">
        <v>41300</v>
      </c>
      <c r="H153" s="90" t="s">
        <v>85</v>
      </c>
      <c r="I153" s="91">
        <v>231101</v>
      </c>
      <c r="J153" s="92" t="s">
        <v>20</v>
      </c>
      <c r="K153" s="121"/>
      <c r="L153" s="121"/>
      <c r="M153" s="121"/>
      <c r="N153" s="121"/>
      <c r="O153" s="121"/>
      <c r="P153" s="121"/>
      <c r="Q153" s="121"/>
      <c r="R153" s="121"/>
      <c r="S153" s="121"/>
    </row>
    <row r="154" spans="1:19" s="76" customFormat="1" ht="25.5" customHeight="1">
      <c r="A154" s="15"/>
      <c r="B154" s="29">
        <v>45903</v>
      </c>
      <c r="C154" s="11"/>
      <c r="D154" s="12" t="s">
        <v>17</v>
      </c>
      <c r="E154" s="12" t="s">
        <v>98</v>
      </c>
      <c r="F154" s="12" t="s">
        <v>28</v>
      </c>
      <c r="G154" s="19">
        <v>116000</v>
      </c>
      <c r="H154" s="14" t="s">
        <v>85</v>
      </c>
      <c r="I154" s="34">
        <v>231101</v>
      </c>
      <c r="J154" s="36" t="s">
        <v>20</v>
      </c>
      <c r="K154" s="121"/>
      <c r="L154" s="121"/>
      <c r="M154" s="121"/>
      <c r="N154" s="121"/>
      <c r="O154" s="121"/>
      <c r="P154" s="121"/>
      <c r="Q154" s="121"/>
      <c r="R154" s="121"/>
      <c r="S154" s="121"/>
    </row>
    <row r="155" spans="1:19" s="76" customFormat="1" ht="25.5" customHeight="1">
      <c r="A155" s="15" t="s">
        <v>343</v>
      </c>
      <c r="B155" s="10">
        <v>45835</v>
      </c>
      <c r="C155" s="11"/>
      <c r="D155" s="15">
        <v>132218094</v>
      </c>
      <c r="E155" s="12" t="s">
        <v>99</v>
      </c>
      <c r="F155" s="15" t="s">
        <v>28</v>
      </c>
      <c r="G155" s="19">
        <v>36344</v>
      </c>
      <c r="H155" s="14" t="s">
        <v>85</v>
      </c>
      <c r="I155" s="34">
        <v>231101</v>
      </c>
      <c r="J155" s="36" t="s">
        <v>20</v>
      </c>
      <c r="K155" s="121"/>
      <c r="L155" s="121"/>
      <c r="M155" s="121"/>
      <c r="N155" s="121"/>
      <c r="O155" s="121"/>
      <c r="P155" s="121"/>
      <c r="Q155" s="121"/>
      <c r="R155" s="121"/>
      <c r="S155" s="121"/>
    </row>
    <row r="156" spans="1:19" s="76" customFormat="1" ht="25.5" customHeight="1">
      <c r="A156" s="15" t="s">
        <v>344</v>
      </c>
      <c r="B156" s="43">
        <v>45697</v>
      </c>
      <c r="C156" s="44"/>
      <c r="D156" s="15">
        <v>132218094</v>
      </c>
      <c r="E156" s="70" t="s">
        <v>99</v>
      </c>
      <c r="F156" s="93" t="s">
        <v>28</v>
      </c>
      <c r="G156" s="45">
        <v>35100</v>
      </c>
      <c r="H156" s="75" t="s">
        <v>85</v>
      </c>
      <c r="I156" s="94">
        <v>231101</v>
      </c>
      <c r="J156" s="35" t="s">
        <v>20</v>
      </c>
      <c r="K156" s="121"/>
      <c r="L156" s="121"/>
      <c r="M156" s="121"/>
      <c r="N156" s="121"/>
      <c r="O156" s="121"/>
      <c r="P156" s="121"/>
      <c r="Q156" s="121"/>
      <c r="R156" s="121"/>
      <c r="S156" s="121"/>
    </row>
    <row r="157" spans="1:19" s="76" customFormat="1" ht="25.5" customHeight="1">
      <c r="A157" s="70" t="s">
        <v>283</v>
      </c>
      <c r="B157" s="43">
        <v>45978</v>
      </c>
      <c r="C157" s="44"/>
      <c r="D157" s="15">
        <v>132218094</v>
      </c>
      <c r="E157" s="70" t="s">
        <v>99</v>
      </c>
      <c r="F157" s="95" t="s">
        <v>28</v>
      </c>
      <c r="G157" s="45">
        <v>189467</v>
      </c>
      <c r="H157" s="75" t="s">
        <v>85</v>
      </c>
      <c r="I157" s="94">
        <v>231101</v>
      </c>
      <c r="J157" s="35" t="s">
        <v>20</v>
      </c>
      <c r="K157" s="121"/>
      <c r="L157" s="121"/>
      <c r="M157" s="121"/>
      <c r="N157" s="121"/>
      <c r="O157" s="121"/>
      <c r="P157" s="121"/>
      <c r="Q157" s="121"/>
      <c r="R157" s="121"/>
      <c r="S157" s="121"/>
    </row>
    <row r="158" spans="1:19" s="76" customFormat="1" ht="25.5" customHeight="1">
      <c r="A158" s="70" t="s">
        <v>284</v>
      </c>
      <c r="B158" s="43">
        <v>45979</v>
      </c>
      <c r="C158" s="44"/>
      <c r="D158" s="15">
        <v>132218094</v>
      </c>
      <c r="E158" s="70" t="s">
        <v>99</v>
      </c>
      <c r="F158" s="95" t="s">
        <v>28</v>
      </c>
      <c r="G158" s="45">
        <v>67000</v>
      </c>
      <c r="H158" s="75" t="s">
        <v>85</v>
      </c>
      <c r="I158" s="94">
        <v>231101</v>
      </c>
      <c r="J158" s="35" t="s">
        <v>20</v>
      </c>
      <c r="K158" s="121"/>
      <c r="L158" s="121"/>
      <c r="M158" s="121"/>
      <c r="N158" s="121"/>
      <c r="O158" s="121"/>
      <c r="P158" s="121"/>
      <c r="Q158" s="121"/>
      <c r="R158" s="121"/>
      <c r="S158" s="121"/>
    </row>
    <row r="159" spans="1:19" s="76" customFormat="1" ht="25.5" customHeight="1">
      <c r="A159" s="15" t="s">
        <v>340</v>
      </c>
      <c r="B159" s="43">
        <v>45969</v>
      </c>
      <c r="C159" s="44"/>
      <c r="D159" s="93" t="s">
        <v>17</v>
      </c>
      <c r="E159" s="12" t="s">
        <v>100</v>
      </c>
      <c r="F159" s="93" t="s">
        <v>101</v>
      </c>
      <c r="G159" s="45">
        <v>3540</v>
      </c>
      <c r="H159" s="75" t="s">
        <v>85</v>
      </c>
      <c r="I159" s="94">
        <v>231101</v>
      </c>
      <c r="J159" s="35" t="s">
        <v>20</v>
      </c>
      <c r="K159" s="121"/>
      <c r="L159" s="121"/>
      <c r="M159" s="121"/>
      <c r="N159" s="121"/>
      <c r="O159" s="121"/>
      <c r="P159" s="121"/>
      <c r="Q159" s="121"/>
      <c r="R159" s="121"/>
      <c r="S159" s="121"/>
    </row>
    <row r="160" spans="1:19" s="76" customFormat="1" ht="25.5" customHeight="1">
      <c r="A160" s="15" t="s">
        <v>341</v>
      </c>
      <c r="B160" s="96" t="s">
        <v>23</v>
      </c>
      <c r="C160" s="44"/>
      <c r="D160" s="93" t="s">
        <v>17</v>
      </c>
      <c r="E160" s="70" t="s">
        <v>100</v>
      </c>
      <c r="F160" s="93" t="s">
        <v>102</v>
      </c>
      <c r="G160" s="45">
        <v>47200</v>
      </c>
      <c r="H160" s="75" t="s">
        <v>85</v>
      </c>
      <c r="I160" s="94">
        <v>231101</v>
      </c>
      <c r="J160" s="35" t="s">
        <v>20</v>
      </c>
      <c r="K160" s="121"/>
      <c r="L160" s="121"/>
      <c r="M160" s="121"/>
      <c r="N160" s="121"/>
      <c r="O160" s="121"/>
      <c r="P160" s="121"/>
      <c r="Q160" s="121"/>
      <c r="R160" s="121"/>
      <c r="S160" s="121"/>
    </row>
    <row r="161" spans="1:19" s="76" customFormat="1" ht="25.5" customHeight="1">
      <c r="A161" s="15" t="s">
        <v>342</v>
      </c>
      <c r="B161" s="96"/>
      <c r="C161" s="44"/>
      <c r="D161" s="93"/>
      <c r="E161" s="70" t="s">
        <v>100</v>
      </c>
      <c r="F161" s="93" t="s">
        <v>102</v>
      </c>
      <c r="G161" s="45">
        <v>23600</v>
      </c>
      <c r="H161" s="75" t="s">
        <v>85</v>
      </c>
      <c r="I161" s="94"/>
      <c r="J161" s="35"/>
      <c r="K161" s="121"/>
      <c r="L161" s="121"/>
      <c r="M161" s="121"/>
      <c r="N161" s="121"/>
      <c r="O161" s="121"/>
      <c r="P161" s="121"/>
      <c r="Q161" s="121"/>
      <c r="R161" s="121"/>
      <c r="S161" s="121"/>
    </row>
    <row r="162" spans="1:19" s="76" customFormat="1" ht="36.75" customHeight="1">
      <c r="A162" s="15"/>
      <c r="B162" s="43"/>
      <c r="C162" s="44"/>
      <c r="D162" s="46"/>
      <c r="E162" s="47"/>
      <c r="F162" s="46" t="s">
        <v>15</v>
      </c>
      <c r="G162" s="45">
        <f>SUM(G118:G161)</f>
        <v>4104104.7899999996</v>
      </c>
      <c r="H162" s="14"/>
      <c r="I162" s="52"/>
      <c r="J162" s="36"/>
      <c r="K162" s="121"/>
      <c r="L162" s="121"/>
      <c r="M162" s="121"/>
      <c r="N162" s="121"/>
      <c r="O162" s="121"/>
      <c r="P162" s="121"/>
      <c r="Q162" s="121"/>
      <c r="R162" s="121"/>
      <c r="S162" s="121"/>
    </row>
    <row r="163" spans="1:19" s="82" customFormat="1" ht="21">
      <c r="A163" s="127" t="s">
        <v>105</v>
      </c>
      <c r="B163" s="127"/>
      <c r="C163" s="127"/>
      <c r="D163" s="127"/>
      <c r="E163" s="128" t="s">
        <v>316</v>
      </c>
      <c r="F163" s="127"/>
      <c r="G163" s="127"/>
      <c r="H163" s="127"/>
      <c r="I163" s="127"/>
      <c r="J163" s="127"/>
      <c r="K163" s="122"/>
      <c r="L163" s="122"/>
      <c r="M163" s="122"/>
      <c r="N163" s="122"/>
      <c r="O163" s="122"/>
      <c r="P163" s="122"/>
      <c r="Q163" s="122"/>
      <c r="R163" s="122"/>
      <c r="S163" s="122"/>
    </row>
    <row r="164" spans="1:19" s="82" customFormat="1" ht="30" customHeight="1">
      <c r="A164" s="48"/>
      <c r="B164" s="49">
        <v>43346</v>
      </c>
      <c r="C164" s="49"/>
      <c r="D164" s="47">
        <v>131491172</v>
      </c>
      <c r="E164" s="50" t="s">
        <v>106</v>
      </c>
      <c r="F164" s="47" t="s">
        <v>107</v>
      </c>
      <c r="G164" s="14">
        <v>45553.77</v>
      </c>
      <c r="H164" s="14" t="s">
        <v>85</v>
      </c>
      <c r="I164" s="53">
        <v>231101</v>
      </c>
      <c r="J164" s="36" t="s">
        <v>20</v>
      </c>
      <c r="K164" s="122"/>
      <c r="L164" s="122"/>
      <c r="M164" s="122"/>
      <c r="N164" s="122"/>
      <c r="O164" s="122"/>
      <c r="P164" s="122"/>
      <c r="Q164" s="122"/>
      <c r="R164" s="122"/>
      <c r="S164" s="122"/>
    </row>
    <row r="165" spans="1:19" s="82" customFormat="1" ht="30" customHeight="1">
      <c r="A165" s="48"/>
      <c r="B165" s="49">
        <v>45931</v>
      </c>
      <c r="C165" s="49"/>
      <c r="D165" s="47">
        <v>131491172</v>
      </c>
      <c r="E165" s="50" t="s">
        <v>106</v>
      </c>
      <c r="F165" s="47" t="s">
        <v>107</v>
      </c>
      <c r="G165" s="14">
        <v>73290.149999999994</v>
      </c>
      <c r="H165" s="14" t="s">
        <v>85</v>
      </c>
      <c r="I165" s="53">
        <v>231101</v>
      </c>
      <c r="J165" s="36" t="s">
        <v>20</v>
      </c>
      <c r="K165" s="122"/>
      <c r="L165" s="122"/>
      <c r="M165" s="122"/>
      <c r="N165" s="122"/>
      <c r="O165" s="122"/>
      <c r="P165" s="122"/>
      <c r="Q165" s="122"/>
      <c r="R165" s="122"/>
      <c r="S165" s="122"/>
    </row>
    <row r="166" spans="1:19" s="82" customFormat="1" ht="30" customHeight="1">
      <c r="A166" s="48"/>
      <c r="B166" s="49">
        <v>43374</v>
      </c>
      <c r="C166" s="49"/>
      <c r="D166" s="47">
        <v>131491172</v>
      </c>
      <c r="E166" s="50" t="s">
        <v>106</v>
      </c>
      <c r="F166" s="47" t="s">
        <v>107</v>
      </c>
      <c r="G166" s="14">
        <v>63279.75</v>
      </c>
      <c r="H166" s="14" t="s">
        <v>85</v>
      </c>
      <c r="I166" s="53">
        <v>231101</v>
      </c>
      <c r="J166" s="36" t="s">
        <v>20</v>
      </c>
      <c r="K166" s="122"/>
      <c r="L166" s="122"/>
      <c r="M166" s="122"/>
      <c r="N166" s="122"/>
      <c r="O166" s="122"/>
      <c r="P166" s="122"/>
      <c r="Q166" s="122"/>
      <c r="R166" s="122"/>
      <c r="S166" s="122"/>
    </row>
    <row r="167" spans="1:19" s="82" customFormat="1" ht="30" customHeight="1">
      <c r="A167" s="48"/>
      <c r="B167" s="49">
        <v>40878</v>
      </c>
      <c r="C167" s="49"/>
      <c r="D167" s="47">
        <v>131491172</v>
      </c>
      <c r="E167" s="97" t="s">
        <v>108</v>
      </c>
      <c r="F167" s="47" t="s">
        <v>107</v>
      </c>
      <c r="G167" s="14">
        <v>16240</v>
      </c>
      <c r="H167" s="14" t="s">
        <v>85</v>
      </c>
      <c r="I167" s="53">
        <v>231101</v>
      </c>
      <c r="J167" s="36" t="s">
        <v>20</v>
      </c>
      <c r="K167" s="122"/>
      <c r="L167" s="122"/>
      <c r="M167" s="122"/>
      <c r="N167" s="122"/>
      <c r="O167" s="122"/>
      <c r="P167" s="122"/>
      <c r="Q167" s="122"/>
      <c r="R167" s="122"/>
      <c r="S167" s="122"/>
    </row>
    <row r="168" spans="1:19" s="82" customFormat="1" ht="30" customHeight="1">
      <c r="A168" s="48"/>
      <c r="B168" s="49">
        <v>45771</v>
      </c>
      <c r="C168" s="49"/>
      <c r="D168" s="47" t="s">
        <v>110</v>
      </c>
      <c r="E168" s="50" t="s">
        <v>111</v>
      </c>
      <c r="F168" s="47" t="s">
        <v>28</v>
      </c>
      <c r="G168" s="14">
        <v>79360</v>
      </c>
      <c r="H168" s="14" t="s">
        <v>85</v>
      </c>
      <c r="I168" s="53">
        <v>231101</v>
      </c>
      <c r="J168" s="36" t="s">
        <v>20</v>
      </c>
      <c r="K168" s="122"/>
      <c r="L168" s="122"/>
      <c r="M168" s="122"/>
      <c r="N168" s="122"/>
      <c r="O168" s="122"/>
      <c r="P168" s="122"/>
      <c r="Q168" s="122"/>
      <c r="R168" s="122"/>
      <c r="S168" s="122"/>
    </row>
    <row r="169" spans="1:19" s="82" customFormat="1" ht="30" customHeight="1">
      <c r="A169" s="48"/>
      <c r="B169" s="49">
        <v>45733</v>
      </c>
      <c r="C169" s="49"/>
      <c r="D169" s="47" t="s">
        <v>110</v>
      </c>
      <c r="E169" s="50" t="s">
        <v>111</v>
      </c>
      <c r="F169" s="47" t="s">
        <v>28</v>
      </c>
      <c r="G169" s="14">
        <v>194700</v>
      </c>
      <c r="H169" s="14" t="s">
        <v>85</v>
      </c>
      <c r="I169" s="53">
        <v>231101</v>
      </c>
      <c r="J169" s="36" t="s">
        <v>20</v>
      </c>
      <c r="K169" s="122"/>
      <c r="L169" s="122"/>
      <c r="M169" s="122"/>
      <c r="N169" s="122"/>
      <c r="O169" s="122"/>
      <c r="P169" s="122"/>
      <c r="Q169" s="122"/>
      <c r="R169" s="122"/>
      <c r="S169" s="122"/>
    </row>
    <row r="170" spans="1:19" s="82" customFormat="1" ht="30" customHeight="1">
      <c r="A170" s="48"/>
      <c r="B170" s="49">
        <v>45722</v>
      </c>
      <c r="C170" s="49"/>
      <c r="D170" s="47" t="s">
        <v>110</v>
      </c>
      <c r="E170" s="50" t="s">
        <v>111</v>
      </c>
      <c r="F170" s="47" t="s">
        <v>28</v>
      </c>
      <c r="G170" s="14">
        <v>123500</v>
      </c>
      <c r="H170" s="14" t="s">
        <v>85</v>
      </c>
      <c r="I170" s="53">
        <v>231101</v>
      </c>
      <c r="J170" s="36" t="s">
        <v>20</v>
      </c>
      <c r="K170" s="122"/>
      <c r="L170" s="122"/>
      <c r="M170" s="122"/>
      <c r="N170" s="122"/>
      <c r="O170" s="122"/>
      <c r="P170" s="122"/>
      <c r="Q170" s="122"/>
      <c r="R170" s="122"/>
      <c r="S170" s="122"/>
    </row>
    <row r="171" spans="1:19" s="82" customFormat="1" ht="30" customHeight="1">
      <c r="A171" s="48"/>
      <c r="B171" s="10">
        <v>45842</v>
      </c>
      <c r="C171" s="10"/>
      <c r="D171" s="15" t="s">
        <v>110</v>
      </c>
      <c r="E171" s="117" t="s">
        <v>111</v>
      </c>
      <c r="F171" s="15" t="s">
        <v>28</v>
      </c>
      <c r="G171" s="14">
        <v>82768</v>
      </c>
      <c r="H171" s="14" t="s">
        <v>85</v>
      </c>
      <c r="I171" s="53">
        <v>231101</v>
      </c>
      <c r="J171" s="36" t="s">
        <v>20</v>
      </c>
      <c r="K171" s="122"/>
      <c r="L171" s="122"/>
      <c r="M171" s="122"/>
      <c r="N171" s="122"/>
      <c r="O171" s="122"/>
      <c r="P171" s="122"/>
      <c r="Q171" s="122"/>
      <c r="R171" s="122"/>
      <c r="S171" s="122"/>
    </row>
    <row r="172" spans="1:19" s="82" customFormat="1" ht="30" customHeight="1">
      <c r="A172" s="48"/>
      <c r="B172" s="49">
        <v>45688</v>
      </c>
      <c r="C172" s="49"/>
      <c r="D172" s="47" t="s">
        <v>110</v>
      </c>
      <c r="E172" s="50" t="s">
        <v>111</v>
      </c>
      <c r="F172" s="47" t="s">
        <v>28</v>
      </c>
      <c r="G172" s="14">
        <v>82560</v>
      </c>
      <c r="H172" s="14" t="s">
        <v>85</v>
      </c>
      <c r="I172" s="53">
        <v>231101</v>
      </c>
      <c r="J172" s="36" t="s">
        <v>20</v>
      </c>
      <c r="K172" s="122"/>
      <c r="L172" s="122"/>
      <c r="M172" s="122"/>
      <c r="N172" s="122"/>
      <c r="O172" s="122"/>
      <c r="P172" s="122"/>
      <c r="Q172" s="122"/>
      <c r="R172" s="122"/>
      <c r="S172" s="122"/>
    </row>
    <row r="173" spans="1:19" s="82" customFormat="1" ht="30" customHeight="1">
      <c r="A173" s="48"/>
      <c r="B173" s="49">
        <v>45667</v>
      </c>
      <c r="C173" s="49"/>
      <c r="D173" s="47" t="s">
        <v>110</v>
      </c>
      <c r="E173" s="50" t="s">
        <v>111</v>
      </c>
      <c r="F173" s="47" t="s">
        <v>28</v>
      </c>
      <c r="G173" s="14">
        <v>216661.2</v>
      </c>
      <c r="H173" s="14" t="s">
        <v>85</v>
      </c>
      <c r="I173" s="53">
        <v>231101</v>
      </c>
      <c r="J173" s="36" t="s">
        <v>20</v>
      </c>
      <c r="K173" s="122"/>
      <c r="L173" s="122"/>
      <c r="M173" s="122"/>
      <c r="N173" s="122"/>
      <c r="O173" s="122"/>
      <c r="P173" s="122"/>
      <c r="Q173" s="122"/>
      <c r="R173" s="122"/>
      <c r="S173" s="122"/>
    </row>
    <row r="174" spans="1:19" s="82" customFormat="1" ht="30" customHeight="1">
      <c r="A174" s="48"/>
      <c r="B174" s="49">
        <v>45677</v>
      </c>
      <c r="C174" s="49"/>
      <c r="D174" s="47" t="s">
        <v>110</v>
      </c>
      <c r="E174" s="50" t="s">
        <v>111</v>
      </c>
      <c r="F174" s="47" t="s">
        <v>28</v>
      </c>
      <c r="G174" s="14">
        <v>339275</v>
      </c>
      <c r="H174" s="14" t="s">
        <v>85</v>
      </c>
      <c r="I174" s="53">
        <v>231101</v>
      </c>
      <c r="J174" s="36" t="s">
        <v>20</v>
      </c>
      <c r="K174" s="122"/>
      <c r="L174" s="122"/>
      <c r="M174" s="122"/>
      <c r="N174" s="122"/>
      <c r="O174" s="122"/>
      <c r="P174" s="122"/>
      <c r="Q174" s="122"/>
      <c r="R174" s="122"/>
      <c r="S174" s="122"/>
    </row>
    <row r="175" spans="1:19" s="82" customFormat="1" ht="30" customHeight="1">
      <c r="A175" s="48"/>
      <c r="B175" s="49">
        <v>45699</v>
      </c>
      <c r="C175" s="49"/>
      <c r="D175" s="47" t="s">
        <v>110</v>
      </c>
      <c r="E175" s="50" t="s">
        <v>111</v>
      </c>
      <c r="F175" s="47" t="s">
        <v>28</v>
      </c>
      <c r="G175" s="14">
        <v>258563</v>
      </c>
      <c r="H175" s="14" t="s">
        <v>85</v>
      </c>
      <c r="I175" s="53">
        <v>231101</v>
      </c>
      <c r="J175" s="36" t="s">
        <v>20</v>
      </c>
      <c r="K175" s="122"/>
      <c r="L175" s="122"/>
      <c r="M175" s="122"/>
      <c r="N175" s="122"/>
      <c r="O175" s="122"/>
      <c r="P175" s="122"/>
      <c r="Q175" s="122"/>
      <c r="R175" s="122"/>
      <c r="S175" s="122"/>
    </row>
    <row r="176" spans="1:19" s="82" customFormat="1" ht="30" customHeight="1">
      <c r="A176" s="48"/>
      <c r="B176" s="49">
        <v>45735</v>
      </c>
      <c r="C176" s="49"/>
      <c r="D176" s="47" t="s">
        <v>110</v>
      </c>
      <c r="E176" s="50" t="s">
        <v>111</v>
      </c>
      <c r="F176" s="47" t="s">
        <v>28</v>
      </c>
      <c r="G176" s="14">
        <v>29200</v>
      </c>
      <c r="H176" s="14" t="s">
        <v>85</v>
      </c>
      <c r="I176" s="53">
        <v>231101</v>
      </c>
      <c r="J176" s="36" t="s">
        <v>20</v>
      </c>
      <c r="K176" s="122"/>
      <c r="L176" s="122"/>
      <c r="M176" s="122"/>
      <c r="N176" s="122"/>
      <c r="O176" s="122"/>
      <c r="P176" s="122"/>
      <c r="Q176" s="122"/>
      <c r="R176" s="122"/>
      <c r="S176" s="122"/>
    </row>
    <row r="177" spans="1:19" s="82" customFormat="1" ht="30" customHeight="1">
      <c r="A177" s="48"/>
      <c r="B177" s="49">
        <v>45707</v>
      </c>
      <c r="C177" s="49"/>
      <c r="D177" s="47" t="s">
        <v>114</v>
      </c>
      <c r="E177" s="50" t="s">
        <v>111</v>
      </c>
      <c r="F177" s="47" t="s">
        <v>28</v>
      </c>
      <c r="G177" s="14">
        <v>68880</v>
      </c>
      <c r="H177" s="14" t="s">
        <v>85</v>
      </c>
      <c r="I177" s="53">
        <v>231101</v>
      </c>
      <c r="J177" s="36" t="s">
        <v>20</v>
      </c>
      <c r="K177" s="122"/>
      <c r="L177" s="122"/>
      <c r="M177" s="122"/>
      <c r="N177" s="122"/>
      <c r="O177" s="122"/>
      <c r="P177" s="122"/>
      <c r="Q177" s="122"/>
      <c r="R177" s="122"/>
      <c r="S177" s="122"/>
    </row>
    <row r="178" spans="1:19" s="82" customFormat="1" ht="30" customHeight="1">
      <c r="A178" s="48"/>
      <c r="B178" s="49">
        <v>45709</v>
      </c>
      <c r="C178" s="49"/>
      <c r="D178" s="47" t="s">
        <v>114</v>
      </c>
      <c r="E178" s="50" t="s">
        <v>111</v>
      </c>
      <c r="F178" s="47" t="s">
        <v>28</v>
      </c>
      <c r="G178" s="14">
        <v>23250</v>
      </c>
      <c r="H178" s="14" t="s">
        <v>85</v>
      </c>
      <c r="I178" s="53">
        <v>231101</v>
      </c>
      <c r="J178" s="36" t="s">
        <v>20</v>
      </c>
      <c r="K178" s="122"/>
      <c r="L178" s="122"/>
      <c r="M178" s="122"/>
      <c r="N178" s="122"/>
      <c r="O178" s="122"/>
      <c r="P178" s="122"/>
      <c r="Q178" s="122"/>
      <c r="R178" s="122"/>
      <c r="S178" s="122"/>
    </row>
    <row r="179" spans="1:19" s="82" customFormat="1" ht="30" customHeight="1">
      <c r="A179" s="48"/>
      <c r="B179" s="49">
        <v>45762</v>
      </c>
      <c r="C179" s="49"/>
      <c r="D179" s="47" t="s">
        <v>114</v>
      </c>
      <c r="E179" s="50" t="s">
        <v>111</v>
      </c>
      <c r="F179" s="47" t="s">
        <v>28</v>
      </c>
      <c r="G179" s="14">
        <v>71004</v>
      </c>
      <c r="H179" s="14" t="s">
        <v>85</v>
      </c>
      <c r="I179" s="53">
        <v>231101</v>
      </c>
      <c r="J179" s="36" t="s">
        <v>20</v>
      </c>
      <c r="K179" s="122"/>
      <c r="L179" s="122"/>
      <c r="M179" s="122"/>
      <c r="N179" s="122"/>
      <c r="O179" s="122"/>
      <c r="P179" s="122"/>
      <c r="Q179" s="122"/>
      <c r="R179" s="122"/>
      <c r="S179" s="122"/>
    </row>
    <row r="180" spans="1:19" s="82" customFormat="1" ht="30" customHeight="1">
      <c r="A180" s="48"/>
      <c r="B180" s="49">
        <v>45762</v>
      </c>
      <c r="C180" s="49"/>
      <c r="D180" s="47" t="s">
        <v>114</v>
      </c>
      <c r="E180" s="50" t="s">
        <v>111</v>
      </c>
      <c r="F180" s="47" t="s">
        <v>28</v>
      </c>
      <c r="G180" s="14">
        <v>144620</v>
      </c>
      <c r="H180" s="14" t="s">
        <v>85</v>
      </c>
      <c r="I180" s="53">
        <v>231101</v>
      </c>
      <c r="J180" s="36" t="s">
        <v>20</v>
      </c>
      <c r="K180" s="122"/>
      <c r="L180" s="122"/>
      <c r="M180" s="122"/>
      <c r="N180" s="122"/>
      <c r="O180" s="122"/>
      <c r="P180" s="122"/>
      <c r="Q180" s="122"/>
      <c r="R180" s="122"/>
      <c r="S180" s="122"/>
    </row>
    <row r="181" spans="1:19" s="82" customFormat="1" ht="30" customHeight="1">
      <c r="A181" s="48"/>
      <c r="B181" s="49">
        <v>45741</v>
      </c>
      <c r="C181" s="49"/>
      <c r="D181" s="47" t="s">
        <v>114</v>
      </c>
      <c r="E181" s="50" t="s">
        <v>111</v>
      </c>
      <c r="F181" s="47" t="s">
        <v>28</v>
      </c>
      <c r="G181" s="14">
        <v>70410</v>
      </c>
      <c r="H181" s="14" t="s">
        <v>85</v>
      </c>
      <c r="I181" s="53">
        <v>231101</v>
      </c>
      <c r="J181" s="36" t="s">
        <v>20</v>
      </c>
      <c r="K181" s="122"/>
      <c r="L181" s="122"/>
      <c r="M181" s="122"/>
      <c r="N181" s="122"/>
      <c r="O181" s="122"/>
      <c r="P181" s="122"/>
      <c r="Q181" s="122"/>
      <c r="R181" s="122"/>
      <c r="S181" s="122"/>
    </row>
    <row r="182" spans="1:19" s="82" customFormat="1" ht="30" customHeight="1">
      <c r="A182" s="48"/>
      <c r="B182" s="49">
        <v>45681</v>
      </c>
      <c r="C182" s="49"/>
      <c r="D182" s="47" t="s">
        <v>114</v>
      </c>
      <c r="E182" s="50" t="s">
        <v>111</v>
      </c>
      <c r="F182" s="47" t="s">
        <v>28</v>
      </c>
      <c r="G182" s="14">
        <v>204790</v>
      </c>
      <c r="H182" s="14" t="s">
        <v>85</v>
      </c>
      <c r="I182" s="53">
        <v>231101</v>
      </c>
      <c r="J182" s="36" t="s">
        <v>20</v>
      </c>
      <c r="K182" s="122"/>
      <c r="L182" s="122"/>
      <c r="M182" s="122"/>
      <c r="N182" s="122"/>
      <c r="O182" s="122"/>
      <c r="P182" s="122"/>
      <c r="Q182" s="122"/>
      <c r="R182" s="122"/>
      <c r="S182" s="122"/>
    </row>
    <row r="183" spans="1:19" s="82" customFormat="1" ht="30" customHeight="1">
      <c r="A183" s="48"/>
      <c r="B183" s="49">
        <v>45475</v>
      </c>
      <c r="C183" s="49"/>
      <c r="D183" s="51" t="s">
        <v>17</v>
      </c>
      <c r="E183" s="97" t="s">
        <v>115</v>
      </c>
      <c r="F183" s="51" t="s">
        <v>116</v>
      </c>
      <c r="G183" s="14">
        <v>16082</v>
      </c>
      <c r="H183" s="75" t="s">
        <v>85</v>
      </c>
      <c r="I183" s="53">
        <v>231101</v>
      </c>
      <c r="J183" s="35" t="s">
        <v>20</v>
      </c>
      <c r="K183" s="122"/>
      <c r="L183" s="122"/>
      <c r="M183" s="122"/>
      <c r="N183" s="122"/>
      <c r="O183" s="122"/>
      <c r="P183" s="122"/>
      <c r="Q183" s="122"/>
      <c r="R183" s="122"/>
      <c r="S183" s="122"/>
    </row>
    <row r="184" spans="1:19" s="82" customFormat="1" ht="30" customHeight="1">
      <c r="A184" s="48"/>
      <c r="B184" s="98" t="s">
        <v>117</v>
      </c>
      <c r="C184" s="49"/>
      <c r="D184" s="51" t="s">
        <v>17</v>
      </c>
      <c r="E184" s="97" t="s">
        <v>115</v>
      </c>
      <c r="F184" s="51" t="s">
        <v>116</v>
      </c>
      <c r="G184" s="14">
        <v>147000</v>
      </c>
      <c r="H184" s="75" t="s">
        <v>85</v>
      </c>
      <c r="I184" s="53">
        <v>231101</v>
      </c>
      <c r="J184" s="35" t="s">
        <v>20</v>
      </c>
      <c r="K184" s="122"/>
      <c r="L184" s="122"/>
      <c r="M184" s="122"/>
      <c r="N184" s="122"/>
      <c r="O184" s="122"/>
      <c r="P184" s="122"/>
      <c r="Q184" s="122"/>
      <c r="R184" s="122"/>
      <c r="S184" s="122"/>
    </row>
    <row r="185" spans="1:19" s="82" customFormat="1" ht="30" customHeight="1">
      <c r="A185" s="48"/>
      <c r="B185" s="49">
        <v>45714</v>
      </c>
      <c r="C185" s="49"/>
      <c r="D185" s="51" t="s">
        <v>118</v>
      </c>
      <c r="E185" s="47" t="s">
        <v>120</v>
      </c>
      <c r="F185" s="51" t="s">
        <v>79</v>
      </c>
      <c r="G185" s="75">
        <v>159810.70000000001</v>
      </c>
      <c r="H185" s="75" t="s">
        <v>85</v>
      </c>
      <c r="I185" s="53">
        <v>234101</v>
      </c>
      <c r="J185" s="35" t="s">
        <v>20</v>
      </c>
      <c r="K185" s="122"/>
      <c r="L185" s="122"/>
      <c r="M185" s="122"/>
      <c r="N185" s="122"/>
      <c r="O185" s="122"/>
      <c r="P185" s="122"/>
      <c r="Q185" s="122"/>
      <c r="R185" s="122"/>
      <c r="S185" s="122"/>
    </row>
    <row r="186" spans="1:19" s="82" customFormat="1" ht="30" customHeight="1">
      <c r="A186" s="48"/>
      <c r="B186" s="49">
        <v>45867</v>
      </c>
      <c r="C186" s="49"/>
      <c r="D186" s="47" t="s">
        <v>118</v>
      </c>
      <c r="E186" s="50" t="s">
        <v>121</v>
      </c>
      <c r="F186" s="47" t="s">
        <v>79</v>
      </c>
      <c r="G186" s="14">
        <v>15340</v>
      </c>
      <c r="H186" s="14" t="s">
        <v>85</v>
      </c>
      <c r="I186" s="53">
        <v>239501</v>
      </c>
      <c r="J186" s="36" t="s">
        <v>20</v>
      </c>
      <c r="K186" s="122"/>
      <c r="L186" s="122"/>
      <c r="M186" s="122"/>
      <c r="N186" s="122"/>
      <c r="O186" s="122"/>
      <c r="P186" s="122"/>
      <c r="Q186" s="122"/>
      <c r="R186" s="122"/>
      <c r="S186" s="122"/>
    </row>
    <row r="187" spans="1:19" s="82" customFormat="1" ht="30" customHeight="1">
      <c r="A187" s="48"/>
      <c r="B187" s="49">
        <v>45684</v>
      </c>
      <c r="C187" s="49"/>
      <c r="D187" s="47">
        <v>131480454</v>
      </c>
      <c r="E187" s="50" t="s">
        <v>122</v>
      </c>
      <c r="F187" s="47" t="s">
        <v>79</v>
      </c>
      <c r="G187" s="14">
        <v>84960</v>
      </c>
      <c r="H187" s="14" t="s">
        <v>85</v>
      </c>
      <c r="I187" s="53">
        <v>239501</v>
      </c>
      <c r="J187" s="36" t="s">
        <v>20</v>
      </c>
      <c r="K187" s="122"/>
      <c r="L187" s="122"/>
      <c r="M187" s="122"/>
      <c r="N187" s="122"/>
      <c r="O187" s="122"/>
      <c r="P187" s="122"/>
      <c r="Q187" s="122"/>
      <c r="R187" s="122"/>
      <c r="S187" s="122"/>
    </row>
    <row r="188" spans="1:19" s="82" customFormat="1" ht="30" customHeight="1">
      <c r="A188" s="48"/>
      <c r="B188" s="49">
        <v>46079</v>
      </c>
      <c r="C188" s="49"/>
      <c r="D188" s="47">
        <v>131480454</v>
      </c>
      <c r="E188" s="50" t="s">
        <v>123</v>
      </c>
      <c r="F188" s="47" t="s">
        <v>79</v>
      </c>
      <c r="G188" s="14">
        <v>56050</v>
      </c>
      <c r="H188" s="14" t="s">
        <v>85</v>
      </c>
      <c r="I188" s="53">
        <v>239501</v>
      </c>
      <c r="J188" s="36" t="s">
        <v>20</v>
      </c>
      <c r="K188" s="122"/>
      <c r="L188" s="122"/>
      <c r="M188" s="122"/>
      <c r="N188" s="122"/>
      <c r="O188" s="122"/>
      <c r="P188" s="122"/>
      <c r="Q188" s="122"/>
      <c r="R188" s="122"/>
      <c r="S188" s="122"/>
    </row>
    <row r="189" spans="1:19" s="82" customFormat="1" ht="30" customHeight="1">
      <c r="A189" s="48"/>
      <c r="B189" s="49">
        <v>46079</v>
      </c>
      <c r="C189" s="49"/>
      <c r="D189" s="47">
        <v>131480454</v>
      </c>
      <c r="E189" s="50" t="s">
        <v>123</v>
      </c>
      <c r="F189" s="47" t="s">
        <v>79</v>
      </c>
      <c r="G189" s="14">
        <v>46020</v>
      </c>
      <c r="H189" s="14" t="s">
        <v>85</v>
      </c>
      <c r="I189" s="53">
        <v>239501</v>
      </c>
      <c r="J189" s="36" t="s">
        <v>20</v>
      </c>
      <c r="K189" s="122"/>
      <c r="L189" s="122"/>
      <c r="M189" s="122"/>
      <c r="N189" s="122"/>
      <c r="O189" s="122"/>
      <c r="P189" s="122"/>
      <c r="Q189" s="122"/>
      <c r="R189" s="122"/>
      <c r="S189" s="122"/>
    </row>
    <row r="190" spans="1:19" s="82" customFormat="1" ht="30" customHeight="1">
      <c r="A190" s="48"/>
      <c r="B190" s="49" t="s">
        <v>68</v>
      </c>
      <c r="C190" s="49"/>
      <c r="D190" s="47">
        <v>131480454</v>
      </c>
      <c r="E190" s="50" t="s">
        <v>124</v>
      </c>
      <c r="F190" s="47" t="s">
        <v>67</v>
      </c>
      <c r="G190" s="14">
        <v>27995</v>
      </c>
      <c r="H190" s="14" t="s">
        <v>85</v>
      </c>
      <c r="I190" s="53">
        <v>239501</v>
      </c>
      <c r="J190" s="36" t="s">
        <v>20</v>
      </c>
      <c r="K190" s="122"/>
      <c r="L190" s="122"/>
      <c r="M190" s="122"/>
      <c r="N190" s="122"/>
      <c r="O190" s="122"/>
      <c r="P190" s="122"/>
      <c r="Q190" s="122"/>
      <c r="R190" s="122"/>
      <c r="S190" s="122"/>
    </row>
    <row r="191" spans="1:19" s="82" customFormat="1" ht="30" customHeight="1">
      <c r="A191" s="48"/>
      <c r="B191" s="98" t="s">
        <v>131</v>
      </c>
      <c r="C191" s="49"/>
      <c r="D191" s="47">
        <v>131687202</v>
      </c>
      <c r="E191" s="50" t="s">
        <v>129</v>
      </c>
      <c r="F191" s="51" t="s">
        <v>28</v>
      </c>
      <c r="G191" s="14">
        <v>40500</v>
      </c>
      <c r="H191" s="14" t="s">
        <v>85</v>
      </c>
      <c r="I191" s="53">
        <v>237201</v>
      </c>
      <c r="J191" s="36" t="s">
        <v>20</v>
      </c>
      <c r="K191" s="122"/>
      <c r="L191" s="122"/>
      <c r="M191" s="122"/>
      <c r="N191" s="122"/>
      <c r="O191" s="122"/>
      <c r="P191" s="122"/>
      <c r="Q191" s="122"/>
      <c r="R191" s="122"/>
      <c r="S191" s="122"/>
    </row>
    <row r="192" spans="1:19" s="82" customFormat="1" ht="30" customHeight="1">
      <c r="A192" s="48"/>
      <c r="B192" s="49">
        <v>45722</v>
      </c>
      <c r="C192" s="49"/>
      <c r="D192" s="47">
        <v>131687202</v>
      </c>
      <c r="E192" s="50" t="s">
        <v>129</v>
      </c>
      <c r="F192" s="51" t="s">
        <v>28</v>
      </c>
      <c r="G192" s="14">
        <v>12400</v>
      </c>
      <c r="H192" s="14" t="s">
        <v>85</v>
      </c>
      <c r="I192" s="53">
        <v>237201</v>
      </c>
      <c r="J192" s="36" t="s">
        <v>20</v>
      </c>
      <c r="K192" s="122"/>
      <c r="L192" s="122"/>
      <c r="M192" s="122"/>
      <c r="N192" s="122"/>
      <c r="O192" s="122"/>
      <c r="P192" s="122"/>
      <c r="Q192" s="122"/>
      <c r="R192" s="122"/>
      <c r="S192" s="122"/>
    </row>
    <row r="193" spans="1:19" s="82" customFormat="1" ht="30" customHeight="1">
      <c r="A193" s="48"/>
      <c r="B193" s="98" t="s">
        <v>133</v>
      </c>
      <c r="C193" s="49"/>
      <c r="D193" s="47">
        <v>131687202</v>
      </c>
      <c r="E193" s="50" t="s">
        <v>129</v>
      </c>
      <c r="F193" s="51" t="s">
        <v>28</v>
      </c>
      <c r="G193" s="14">
        <v>255660.9</v>
      </c>
      <c r="H193" s="14" t="s">
        <v>85</v>
      </c>
      <c r="I193" s="53">
        <v>237201</v>
      </c>
      <c r="J193" s="36" t="s">
        <v>20</v>
      </c>
      <c r="K193" s="122"/>
      <c r="L193" s="122"/>
      <c r="M193" s="122"/>
      <c r="N193" s="122"/>
      <c r="O193" s="122"/>
      <c r="P193" s="122"/>
      <c r="Q193" s="122"/>
      <c r="R193" s="122"/>
      <c r="S193" s="122"/>
    </row>
    <row r="194" spans="1:19" s="82" customFormat="1" ht="30" customHeight="1">
      <c r="A194" s="48"/>
      <c r="B194" s="98" t="s">
        <v>81</v>
      </c>
      <c r="C194" s="49"/>
      <c r="D194" s="47">
        <v>131687202</v>
      </c>
      <c r="E194" s="50" t="s">
        <v>129</v>
      </c>
      <c r="F194" s="51" t="s">
        <v>28</v>
      </c>
      <c r="G194" s="14">
        <v>113575</v>
      </c>
      <c r="H194" s="14" t="s">
        <v>85</v>
      </c>
      <c r="I194" s="53">
        <v>237201</v>
      </c>
      <c r="J194" s="36" t="s">
        <v>20</v>
      </c>
      <c r="K194" s="122"/>
      <c r="L194" s="122"/>
      <c r="M194" s="122"/>
      <c r="N194" s="122"/>
      <c r="O194" s="122"/>
      <c r="P194" s="122"/>
      <c r="Q194" s="122"/>
      <c r="R194" s="122"/>
      <c r="S194" s="122"/>
    </row>
    <row r="195" spans="1:19" s="82" customFormat="1" ht="30" customHeight="1">
      <c r="A195" s="48"/>
      <c r="B195" s="98" t="s">
        <v>46</v>
      </c>
      <c r="C195" s="49"/>
      <c r="D195" s="47">
        <v>131687202</v>
      </c>
      <c r="E195" s="50" t="s">
        <v>129</v>
      </c>
      <c r="F195" s="51" t="s">
        <v>28</v>
      </c>
      <c r="G195" s="14">
        <v>81000</v>
      </c>
      <c r="H195" s="14" t="s">
        <v>85</v>
      </c>
      <c r="I195" s="53">
        <v>237201</v>
      </c>
      <c r="J195" s="36" t="s">
        <v>20</v>
      </c>
      <c r="K195" s="122"/>
      <c r="L195" s="122"/>
      <c r="M195" s="122"/>
      <c r="N195" s="122"/>
      <c r="O195" s="122"/>
      <c r="P195" s="122"/>
      <c r="Q195" s="122"/>
      <c r="R195" s="122"/>
      <c r="S195" s="122"/>
    </row>
    <row r="196" spans="1:19" s="82" customFormat="1" ht="25.5" customHeight="1">
      <c r="A196" s="48"/>
      <c r="B196" s="49">
        <v>45064</v>
      </c>
      <c r="C196" s="49"/>
      <c r="D196" s="47">
        <v>101097434</v>
      </c>
      <c r="E196" s="50" t="s">
        <v>134</v>
      </c>
      <c r="F196" s="47" t="s">
        <v>116</v>
      </c>
      <c r="G196" s="14">
        <v>48243</v>
      </c>
      <c r="H196" s="14" t="s">
        <v>85</v>
      </c>
      <c r="I196" s="53">
        <v>234101</v>
      </c>
      <c r="J196" s="36" t="s">
        <v>20</v>
      </c>
      <c r="K196" s="122"/>
      <c r="L196" s="122"/>
      <c r="M196" s="122"/>
      <c r="N196" s="122"/>
      <c r="O196" s="122"/>
      <c r="P196" s="122"/>
      <c r="Q196" s="122"/>
      <c r="R196" s="122"/>
      <c r="S196" s="122"/>
    </row>
    <row r="197" spans="1:19" s="82" customFormat="1" ht="25.5">
      <c r="A197" s="36"/>
      <c r="B197" s="54">
        <v>45135</v>
      </c>
      <c r="C197" s="104"/>
      <c r="D197" s="105">
        <v>131480454</v>
      </c>
      <c r="E197" s="50" t="s">
        <v>135</v>
      </c>
      <c r="F197" s="105" t="s">
        <v>79</v>
      </c>
      <c r="G197" s="106">
        <v>12211.88</v>
      </c>
      <c r="H197" s="107" t="s">
        <v>85</v>
      </c>
      <c r="I197" s="108">
        <v>239201</v>
      </c>
      <c r="J197" s="36" t="s">
        <v>20</v>
      </c>
      <c r="K197" s="122"/>
      <c r="L197" s="122"/>
      <c r="M197" s="122"/>
      <c r="N197" s="122"/>
      <c r="O197" s="122"/>
      <c r="P197" s="122"/>
      <c r="Q197" s="122"/>
      <c r="R197" s="122"/>
      <c r="S197" s="122"/>
    </row>
    <row r="198" spans="1:19" s="82" customFormat="1" ht="25.5">
      <c r="A198" s="36"/>
      <c r="B198" s="54">
        <v>45538</v>
      </c>
      <c r="C198" s="104"/>
      <c r="D198" s="47" t="s">
        <v>110</v>
      </c>
      <c r="E198" s="50" t="s">
        <v>111</v>
      </c>
      <c r="F198" s="47" t="s">
        <v>28</v>
      </c>
      <c r="G198" s="106">
        <v>95825.600000000006</v>
      </c>
      <c r="H198" s="14" t="s">
        <v>85</v>
      </c>
      <c r="I198" s="53">
        <v>231101</v>
      </c>
      <c r="J198" s="36" t="s">
        <v>20</v>
      </c>
      <c r="K198" s="122"/>
      <c r="L198" s="122"/>
      <c r="M198" s="122"/>
      <c r="N198" s="122"/>
      <c r="O198" s="122"/>
      <c r="P198" s="122"/>
      <c r="Q198" s="122"/>
      <c r="R198" s="122"/>
      <c r="S198" s="122"/>
    </row>
    <row r="199" spans="1:19" s="82" customFormat="1" ht="25.5">
      <c r="A199" s="36"/>
      <c r="B199" s="54">
        <v>45113</v>
      </c>
      <c r="C199" s="104"/>
      <c r="D199" s="105">
        <v>131480454</v>
      </c>
      <c r="E199" s="50" t="s">
        <v>135</v>
      </c>
      <c r="F199" s="105" t="s">
        <v>136</v>
      </c>
      <c r="G199" s="106">
        <v>13212.4</v>
      </c>
      <c r="H199" s="107" t="s">
        <v>85</v>
      </c>
      <c r="I199" s="108">
        <v>237203</v>
      </c>
      <c r="J199" s="36" t="s">
        <v>20</v>
      </c>
      <c r="K199" s="122"/>
      <c r="L199" s="122"/>
      <c r="M199" s="122"/>
      <c r="N199" s="122"/>
      <c r="O199" s="122"/>
      <c r="P199" s="122"/>
      <c r="Q199" s="122"/>
      <c r="R199" s="122"/>
      <c r="S199" s="122"/>
    </row>
    <row r="200" spans="1:19" s="82" customFormat="1" ht="25.5" customHeight="1">
      <c r="A200" s="36"/>
      <c r="B200" s="55">
        <v>39727</v>
      </c>
      <c r="C200" s="55"/>
      <c r="D200" s="36">
        <v>101140496</v>
      </c>
      <c r="E200" s="50" t="s">
        <v>135</v>
      </c>
      <c r="F200" s="36" t="s">
        <v>137</v>
      </c>
      <c r="G200" s="107">
        <v>16500.12</v>
      </c>
      <c r="H200" s="107" t="s">
        <v>85</v>
      </c>
      <c r="I200" s="109">
        <v>237203</v>
      </c>
      <c r="J200" s="36" t="s">
        <v>20</v>
      </c>
      <c r="K200" s="122"/>
      <c r="L200" s="122"/>
      <c r="M200" s="122"/>
      <c r="N200" s="122"/>
      <c r="O200" s="122"/>
      <c r="P200" s="122"/>
      <c r="Q200" s="122"/>
      <c r="R200" s="122"/>
      <c r="S200" s="122"/>
    </row>
    <row r="201" spans="1:19" s="82" customFormat="1" ht="25.5" customHeight="1">
      <c r="A201" s="36"/>
      <c r="B201" s="55">
        <v>45378</v>
      </c>
      <c r="C201" s="55"/>
      <c r="D201" s="36">
        <v>101140496</v>
      </c>
      <c r="E201" s="50" t="s">
        <v>138</v>
      </c>
      <c r="F201" s="36" t="s">
        <v>139</v>
      </c>
      <c r="G201" s="107">
        <v>19067.62</v>
      </c>
      <c r="H201" s="107" t="s">
        <v>85</v>
      </c>
      <c r="I201" s="109">
        <v>237203</v>
      </c>
      <c r="J201" s="36" t="s">
        <v>20</v>
      </c>
      <c r="K201" s="122"/>
      <c r="L201" s="122"/>
      <c r="M201" s="122"/>
      <c r="N201" s="122"/>
      <c r="O201" s="122"/>
      <c r="P201" s="122"/>
      <c r="Q201" s="122"/>
      <c r="R201" s="122"/>
      <c r="S201" s="122"/>
    </row>
    <row r="202" spans="1:19" s="82" customFormat="1" ht="38.25">
      <c r="A202" s="36"/>
      <c r="B202" s="55">
        <v>43370</v>
      </c>
      <c r="C202" s="55"/>
      <c r="D202" s="36">
        <v>13130947</v>
      </c>
      <c r="E202" s="50" t="s">
        <v>140</v>
      </c>
      <c r="F202" s="36" t="s">
        <v>142</v>
      </c>
      <c r="G202" s="107">
        <v>10030</v>
      </c>
      <c r="H202" s="107" t="s">
        <v>85</v>
      </c>
      <c r="I202" s="109">
        <v>239101</v>
      </c>
      <c r="J202" s="36" t="s">
        <v>20</v>
      </c>
      <c r="K202" s="122"/>
      <c r="L202" s="122"/>
      <c r="M202" s="122"/>
      <c r="N202" s="122"/>
      <c r="O202" s="122"/>
      <c r="P202" s="122"/>
      <c r="Q202" s="122"/>
      <c r="R202" s="122"/>
      <c r="S202" s="122"/>
    </row>
    <row r="203" spans="1:19" s="82" customFormat="1" ht="38.25">
      <c r="A203" s="36"/>
      <c r="B203" s="55">
        <v>43292</v>
      </c>
      <c r="C203" s="55"/>
      <c r="D203" s="36">
        <v>13130947</v>
      </c>
      <c r="E203" s="50" t="s">
        <v>140</v>
      </c>
      <c r="F203" s="36" t="s">
        <v>142</v>
      </c>
      <c r="G203" s="107">
        <v>12036</v>
      </c>
      <c r="H203" s="107" t="s">
        <v>85</v>
      </c>
      <c r="I203" s="109">
        <v>239101</v>
      </c>
      <c r="J203" s="36" t="s">
        <v>20</v>
      </c>
      <c r="K203" s="122"/>
      <c r="L203" s="122"/>
      <c r="M203" s="122"/>
      <c r="N203" s="122"/>
      <c r="O203" s="122"/>
      <c r="P203" s="122"/>
      <c r="Q203" s="122"/>
      <c r="R203" s="122"/>
      <c r="S203" s="122"/>
    </row>
    <row r="204" spans="1:19" s="82" customFormat="1" ht="25.5" customHeight="1">
      <c r="A204" s="36"/>
      <c r="B204" s="55">
        <v>43539</v>
      </c>
      <c r="C204" s="55"/>
      <c r="D204" s="36">
        <v>130968853</v>
      </c>
      <c r="E204" s="50" t="s">
        <v>140</v>
      </c>
      <c r="F204" s="36" t="s">
        <v>142</v>
      </c>
      <c r="G204" s="107">
        <v>5069.16</v>
      </c>
      <c r="H204" s="107" t="s">
        <v>85</v>
      </c>
      <c r="I204" s="109">
        <v>239601</v>
      </c>
      <c r="J204" s="36" t="s">
        <v>20</v>
      </c>
      <c r="K204" s="122"/>
      <c r="L204" s="122"/>
      <c r="M204" s="122"/>
      <c r="N204" s="122"/>
      <c r="O204" s="122"/>
      <c r="P204" s="122"/>
      <c r="Q204" s="122"/>
      <c r="R204" s="122"/>
      <c r="S204" s="122"/>
    </row>
    <row r="205" spans="1:19" s="82" customFormat="1" ht="25.5" customHeight="1">
      <c r="A205" s="36"/>
      <c r="B205" s="55">
        <v>43230</v>
      </c>
      <c r="C205" s="55"/>
      <c r="D205" s="36">
        <v>131235603</v>
      </c>
      <c r="E205" s="50" t="s">
        <v>140</v>
      </c>
      <c r="F205" s="36" t="s">
        <v>143</v>
      </c>
      <c r="G205" s="107">
        <v>94520.5</v>
      </c>
      <c r="H205" s="107" t="s">
        <v>85</v>
      </c>
      <c r="I205" s="109">
        <v>239601</v>
      </c>
      <c r="J205" s="36" t="s">
        <v>20</v>
      </c>
      <c r="K205" s="122"/>
      <c r="L205" s="122"/>
      <c r="M205" s="122"/>
      <c r="N205" s="122"/>
      <c r="O205" s="122"/>
      <c r="P205" s="122"/>
      <c r="Q205" s="122"/>
      <c r="R205" s="122"/>
      <c r="S205" s="122"/>
    </row>
    <row r="206" spans="1:19" s="82" customFormat="1" ht="25.5" customHeight="1">
      <c r="A206" s="36"/>
      <c r="B206" s="55">
        <v>43230</v>
      </c>
      <c r="C206" s="55"/>
      <c r="D206" s="36">
        <v>131235603</v>
      </c>
      <c r="E206" s="50" t="s">
        <v>140</v>
      </c>
      <c r="F206" s="36" t="s">
        <v>143</v>
      </c>
      <c r="G206" s="107">
        <v>12036</v>
      </c>
      <c r="H206" s="107"/>
      <c r="I206" s="109"/>
      <c r="J206" s="36"/>
      <c r="K206" s="122"/>
      <c r="L206" s="122"/>
      <c r="M206" s="122"/>
      <c r="N206" s="122"/>
      <c r="O206" s="122"/>
      <c r="P206" s="122"/>
      <c r="Q206" s="122"/>
      <c r="R206" s="122"/>
      <c r="S206" s="122"/>
    </row>
    <row r="207" spans="1:19" s="82" customFormat="1" ht="25.5" customHeight="1">
      <c r="A207" s="36"/>
      <c r="B207" s="55">
        <v>45973</v>
      </c>
      <c r="C207" s="55"/>
      <c r="D207" s="36">
        <v>131235603</v>
      </c>
      <c r="E207" s="50" t="s">
        <v>350</v>
      </c>
      <c r="F207" s="36" t="s">
        <v>317</v>
      </c>
      <c r="G207" s="107">
        <v>38940</v>
      </c>
      <c r="H207" s="107" t="s">
        <v>85</v>
      </c>
      <c r="I207" s="109">
        <v>227204</v>
      </c>
      <c r="J207" s="36" t="s">
        <v>20</v>
      </c>
      <c r="K207" s="122"/>
      <c r="L207" s="122"/>
      <c r="M207" s="122"/>
      <c r="N207" s="122"/>
      <c r="O207" s="122"/>
      <c r="P207" s="122"/>
      <c r="Q207" s="122"/>
      <c r="R207" s="122"/>
      <c r="S207" s="122"/>
    </row>
    <row r="208" spans="1:19" s="82" customFormat="1" ht="25.5" customHeight="1">
      <c r="A208" s="36"/>
      <c r="B208" s="55">
        <v>39638</v>
      </c>
      <c r="C208" s="55"/>
      <c r="D208" s="36">
        <v>131235603</v>
      </c>
      <c r="E208" s="50" t="s">
        <v>146</v>
      </c>
      <c r="F208" s="36" t="s">
        <v>145</v>
      </c>
      <c r="G208" s="107">
        <v>97605</v>
      </c>
      <c r="H208" s="107" t="s">
        <v>85</v>
      </c>
      <c r="I208" s="109">
        <v>239301</v>
      </c>
      <c r="J208" s="36" t="s">
        <v>20</v>
      </c>
      <c r="K208" s="122"/>
      <c r="L208" s="122"/>
      <c r="M208" s="122"/>
      <c r="N208" s="122"/>
      <c r="O208" s="122"/>
      <c r="P208" s="122"/>
      <c r="Q208" s="122"/>
      <c r="R208" s="122"/>
      <c r="S208" s="122"/>
    </row>
    <row r="209" spans="1:19" s="82" customFormat="1" ht="25.5" customHeight="1">
      <c r="A209" s="36">
        <v>3391</v>
      </c>
      <c r="B209" s="55" t="s">
        <v>319</v>
      </c>
      <c r="C209" s="55"/>
      <c r="D209" s="36">
        <v>131235603</v>
      </c>
      <c r="E209" s="50" t="s">
        <v>148</v>
      </c>
      <c r="F209" s="36" t="s">
        <v>149</v>
      </c>
      <c r="G209" s="107">
        <v>75268</v>
      </c>
      <c r="H209" s="107" t="s">
        <v>85</v>
      </c>
      <c r="I209" s="109">
        <v>227101</v>
      </c>
      <c r="J209" s="36" t="s">
        <v>20</v>
      </c>
      <c r="K209" s="122"/>
      <c r="L209" s="122"/>
      <c r="M209" s="122"/>
      <c r="N209" s="122"/>
      <c r="O209" s="122"/>
      <c r="P209" s="122"/>
      <c r="Q209" s="122"/>
      <c r="R209" s="122"/>
      <c r="S209" s="122"/>
    </row>
    <row r="210" spans="1:19" s="82" customFormat="1" ht="25.5" customHeight="1">
      <c r="A210" s="36"/>
      <c r="B210" s="55" t="s">
        <v>316</v>
      </c>
      <c r="C210" s="55"/>
      <c r="D210" s="36"/>
      <c r="E210" s="50"/>
      <c r="F210" s="36"/>
      <c r="G210" s="107"/>
      <c r="H210" s="107"/>
      <c r="I210" s="109"/>
      <c r="J210" s="36"/>
      <c r="K210" s="122"/>
      <c r="L210" s="122"/>
      <c r="M210" s="122"/>
      <c r="N210" s="122"/>
      <c r="O210" s="122"/>
      <c r="P210" s="122"/>
      <c r="Q210" s="122"/>
      <c r="R210" s="122"/>
      <c r="S210" s="122"/>
    </row>
    <row r="211" spans="1:19" s="82" customFormat="1" ht="24.75" customHeight="1">
      <c r="A211" s="36"/>
      <c r="B211" s="55">
        <v>44930</v>
      </c>
      <c r="C211" s="55"/>
      <c r="D211" s="36">
        <v>131235603</v>
      </c>
      <c r="E211" s="50" t="s">
        <v>156</v>
      </c>
      <c r="F211" s="36" t="s">
        <v>318</v>
      </c>
      <c r="G211" s="107">
        <v>41760</v>
      </c>
      <c r="H211" s="107" t="s">
        <v>85</v>
      </c>
      <c r="I211" s="109">
        <v>237303</v>
      </c>
      <c r="J211" s="36" t="s">
        <v>20</v>
      </c>
      <c r="K211" s="122"/>
      <c r="L211" s="122"/>
      <c r="M211" s="122"/>
      <c r="N211" s="122"/>
      <c r="O211" s="122"/>
      <c r="P211" s="122"/>
      <c r="Q211" s="122"/>
      <c r="R211" s="122"/>
      <c r="S211" s="122"/>
    </row>
    <row r="212" spans="1:19" s="82" customFormat="1" ht="25.5">
      <c r="A212" s="36"/>
      <c r="B212" s="55">
        <v>44930</v>
      </c>
      <c r="C212" s="55"/>
      <c r="D212" s="36">
        <v>132434668</v>
      </c>
      <c r="E212" s="50" t="s">
        <v>158</v>
      </c>
      <c r="F212" s="36" t="s">
        <v>159</v>
      </c>
      <c r="G212" s="107">
        <v>43732</v>
      </c>
      <c r="H212" s="107" t="s">
        <v>85</v>
      </c>
      <c r="I212" s="109">
        <v>237203</v>
      </c>
      <c r="J212" s="36" t="s">
        <v>20</v>
      </c>
      <c r="K212" s="122"/>
      <c r="L212" s="122"/>
      <c r="M212" s="122"/>
      <c r="N212" s="122"/>
      <c r="O212" s="122"/>
      <c r="P212" s="122"/>
      <c r="Q212" s="122"/>
      <c r="R212" s="122"/>
      <c r="S212" s="122"/>
    </row>
    <row r="213" spans="1:19" s="82" customFormat="1" ht="25.5" customHeight="1">
      <c r="A213" s="36"/>
      <c r="B213" s="55">
        <v>40790</v>
      </c>
      <c r="C213" s="55"/>
      <c r="D213" s="36">
        <v>130707936</v>
      </c>
      <c r="E213" s="50" t="s">
        <v>158</v>
      </c>
      <c r="F213" s="36" t="s">
        <v>160</v>
      </c>
      <c r="G213" s="107">
        <v>21948</v>
      </c>
      <c r="H213" s="107" t="s">
        <v>85</v>
      </c>
      <c r="I213" s="109">
        <v>239301</v>
      </c>
      <c r="J213" s="36" t="s">
        <v>20</v>
      </c>
      <c r="K213" s="122"/>
      <c r="L213" s="122"/>
      <c r="M213" s="122"/>
      <c r="N213" s="122"/>
      <c r="O213" s="122"/>
      <c r="P213" s="122"/>
      <c r="Q213" s="122"/>
      <c r="R213" s="122"/>
      <c r="S213" s="122"/>
    </row>
    <row r="214" spans="1:19" s="82" customFormat="1" ht="25.5" customHeight="1">
      <c r="A214" s="36"/>
      <c r="B214" s="55">
        <v>41359</v>
      </c>
      <c r="C214" s="55"/>
      <c r="D214" s="36">
        <v>130707936</v>
      </c>
      <c r="E214" s="50" t="s">
        <v>158</v>
      </c>
      <c r="F214" s="36" t="s">
        <v>160</v>
      </c>
      <c r="G214" s="107">
        <v>24780</v>
      </c>
      <c r="H214" s="107" t="s">
        <v>85</v>
      </c>
      <c r="I214" s="109">
        <v>239301</v>
      </c>
      <c r="J214" s="36" t="s">
        <v>20</v>
      </c>
      <c r="K214" s="122"/>
      <c r="L214" s="122"/>
      <c r="M214" s="122"/>
      <c r="N214" s="122"/>
      <c r="O214" s="122"/>
      <c r="P214" s="122"/>
      <c r="Q214" s="122"/>
      <c r="R214" s="122"/>
      <c r="S214" s="122"/>
    </row>
    <row r="215" spans="1:19" s="82" customFormat="1" ht="25.5" customHeight="1">
      <c r="A215" s="36"/>
      <c r="B215" s="55">
        <v>41425</v>
      </c>
      <c r="C215" s="55"/>
      <c r="D215" s="36">
        <v>130313806</v>
      </c>
      <c r="E215" s="50" t="s">
        <v>162</v>
      </c>
      <c r="F215" s="36" t="s">
        <v>163</v>
      </c>
      <c r="G215" s="107">
        <v>4500</v>
      </c>
      <c r="H215" s="107" t="s">
        <v>85</v>
      </c>
      <c r="I215" s="109">
        <v>227106</v>
      </c>
      <c r="J215" s="36" t="s">
        <v>20</v>
      </c>
      <c r="K215" s="122"/>
      <c r="L215" s="122"/>
      <c r="M215" s="122"/>
      <c r="N215" s="122"/>
      <c r="O215" s="122"/>
      <c r="P215" s="122"/>
      <c r="Q215" s="122"/>
      <c r="R215" s="122"/>
      <c r="S215" s="122"/>
    </row>
    <row r="216" spans="1:19" s="82" customFormat="1" ht="25.5" customHeight="1">
      <c r="A216" s="36"/>
      <c r="B216" s="55">
        <v>41267</v>
      </c>
      <c r="C216" s="55"/>
      <c r="D216" s="36">
        <v>131719155</v>
      </c>
      <c r="E216" s="50" t="s">
        <v>162</v>
      </c>
      <c r="F216" s="36" t="s">
        <v>164</v>
      </c>
      <c r="G216" s="107">
        <v>60453.599999999999</v>
      </c>
      <c r="H216" s="107" t="s">
        <v>85</v>
      </c>
      <c r="I216" s="109">
        <v>233301</v>
      </c>
      <c r="J216" s="36" t="s">
        <v>20</v>
      </c>
      <c r="K216" s="122"/>
      <c r="L216" s="122"/>
      <c r="M216" s="122"/>
      <c r="N216" s="122"/>
      <c r="O216" s="122"/>
      <c r="P216" s="122"/>
      <c r="Q216" s="122"/>
      <c r="R216" s="122"/>
      <c r="S216" s="122"/>
    </row>
    <row r="217" spans="1:19" s="82" customFormat="1" ht="25.5" customHeight="1">
      <c r="A217" s="36"/>
      <c r="B217" s="55">
        <v>40709</v>
      </c>
      <c r="C217" s="55"/>
      <c r="D217" s="36">
        <v>131719555</v>
      </c>
      <c r="E217" s="50" t="s">
        <v>162</v>
      </c>
      <c r="F217" s="36" t="s">
        <v>165</v>
      </c>
      <c r="G217" s="107">
        <v>35706.5</v>
      </c>
      <c r="H217" s="107" t="s">
        <v>85</v>
      </c>
      <c r="I217" s="109">
        <v>237203</v>
      </c>
      <c r="J217" s="36" t="s">
        <v>20</v>
      </c>
      <c r="K217" s="122"/>
      <c r="L217" s="122"/>
      <c r="M217" s="122"/>
      <c r="N217" s="122"/>
      <c r="O217" s="122"/>
      <c r="P217" s="122"/>
      <c r="Q217" s="122"/>
      <c r="R217" s="122"/>
      <c r="S217" s="122"/>
    </row>
    <row r="218" spans="1:19" s="82" customFormat="1" ht="25.5">
      <c r="A218" s="36"/>
      <c r="B218" s="55">
        <v>40794</v>
      </c>
      <c r="C218" s="55"/>
      <c r="D218" s="36">
        <v>131719155</v>
      </c>
      <c r="E218" s="50" t="s">
        <v>162</v>
      </c>
      <c r="F218" s="36" t="s">
        <v>166</v>
      </c>
      <c r="G218" s="107">
        <v>3450</v>
      </c>
      <c r="H218" s="107" t="s">
        <v>85</v>
      </c>
      <c r="I218" s="109">
        <v>239201</v>
      </c>
      <c r="J218" s="36" t="s">
        <v>20</v>
      </c>
      <c r="K218" s="122"/>
      <c r="L218" s="122"/>
      <c r="M218" s="122"/>
      <c r="N218" s="122"/>
      <c r="O218" s="122"/>
      <c r="P218" s="122"/>
      <c r="Q218" s="122"/>
      <c r="R218" s="122"/>
      <c r="S218" s="122"/>
    </row>
    <row r="219" spans="1:19" s="82" customFormat="1" ht="25.5" customHeight="1">
      <c r="A219" s="36"/>
      <c r="B219" s="55">
        <v>40709</v>
      </c>
      <c r="C219" s="55"/>
      <c r="D219" s="36">
        <v>123010346</v>
      </c>
      <c r="E219" s="50" t="s">
        <v>162</v>
      </c>
      <c r="F219" s="36" t="s">
        <v>145</v>
      </c>
      <c r="G219" s="107">
        <v>35795.5</v>
      </c>
      <c r="H219" s="107" t="s">
        <v>85</v>
      </c>
      <c r="I219" s="109">
        <v>239301</v>
      </c>
      <c r="J219" s="36" t="s">
        <v>20</v>
      </c>
      <c r="K219" s="122"/>
      <c r="L219" s="122"/>
      <c r="M219" s="122"/>
      <c r="N219" s="122"/>
      <c r="O219" s="122"/>
      <c r="P219" s="122"/>
      <c r="Q219" s="122"/>
      <c r="R219" s="122"/>
      <c r="S219" s="122"/>
    </row>
    <row r="220" spans="1:19" s="82" customFormat="1" ht="25.5" customHeight="1">
      <c r="A220" s="36"/>
      <c r="B220" s="55">
        <v>40743</v>
      </c>
      <c r="C220" s="55"/>
      <c r="D220" s="36">
        <v>123010346</v>
      </c>
      <c r="E220" s="50" t="s">
        <v>162</v>
      </c>
      <c r="F220" s="36" t="s">
        <v>145</v>
      </c>
      <c r="G220" s="107">
        <v>14690</v>
      </c>
      <c r="H220" s="107" t="s">
        <v>85</v>
      </c>
      <c r="I220" s="109">
        <v>239301</v>
      </c>
      <c r="J220" s="36" t="s">
        <v>20</v>
      </c>
      <c r="K220" s="122"/>
      <c r="L220" s="122"/>
      <c r="M220" s="122"/>
      <c r="N220" s="122"/>
      <c r="O220" s="122"/>
      <c r="P220" s="122"/>
      <c r="Q220" s="122"/>
      <c r="R220" s="122"/>
      <c r="S220" s="122"/>
    </row>
    <row r="221" spans="1:19" s="82" customFormat="1" ht="25.5" customHeight="1">
      <c r="A221" s="36"/>
      <c r="B221" s="55">
        <v>39941</v>
      </c>
      <c r="C221" s="55"/>
      <c r="D221" s="36">
        <v>123010346</v>
      </c>
      <c r="E221" s="50" t="s">
        <v>168</v>
      </c>
      <c r="F221" s="36" t="s">
        <v>167</v>
      </c>
      <c r="G221" s="107">
        <v>30260</v>
      </c>
      <c r="H221" s="107" t="s">
        <v>85</v>
      </c>
      <c r="I221" s="109">
        <v>237203</v>
      </c>
      <c r="J221" s="36" t="s">
        <v>20</v>
      </c>
      <c r="K221" s="122"/>
      <c r="L221" s="122"/>
      <c r="M221" s="122"/>
      <c r="N221" s="122"/>
      <c r="O221" s="122"/>
      <c r="P221" s="122"/>
      <c r="Q221" s="122"/>
      <c r="R221" s="122"/>
      <c r="S221" s="122"/>
    </row>
    <row r="222" spans="1:19" s="82" customFormat="1" ht="25.5" customHeight="1">
      <c r="A222" s="36">
        <v>11</v>
      </c>
      <c r="B222" s="55">
        <v>43838</v>
      </c>
      <c r="C222" s="55"/>
      <c r="D222" s="36">
        <v>123010346</v>
      </c>
      <c r="E222" s="50" t="s">
        <v>169</v>
      </c>
      <c r="F222" s="36" t="s">
        <v>145</v>
      </c>
      <c r="G222" s="107">
        <v>44226</v>
      </c>
      <c r="H222" s="107" t="s">
        <v>85</v>
      </c>
      <c r="I222" s="109">
        <v>239301</v>
      </c>
      <c r="J222" s="36" t="s">
        <v>20</v>
      </c>
      <c r="K222" s="122"/>
      <c r="L222" s="122"/>
      <c r="M222" s="122"/>
      <c r="N222" s="122"/>
      <c r="O222" s="122"/>
      <c r="P222" s="122"/>
      <c r="Q222" s="122"/>
      <c r="R222" s="122"/>
      <c r="S222" s="122"/>
    </row>
    <row r="223" spans="1:19" s="82" customFormat="1" ht="25.5" customHeight="1">
      <c r="A223" s="36">
        <v>2205</v>
      </c>
      <c r="B223" s="55">
        <v>40777</v>
      </c>
      <c r="C223" s="55"/>
      <c r="D223" s="36">
        <v>123010346</v>
      </c>
      <c r="E223" s="50" t="s">
        <v>169</v>
      </c>
      <c r="F223" s="36" t="s">
        <v>145</v>
      </c>
      <c r="G223" s="107">
        <v>36855</v>
      </c>
      <c r="H223" s="107" t="s">
        <v>85</v>
      </c>
      <c r="I223" s="109">
        <v>239301</v>
      </c>
      <c r="J223" s="36" t="s">
        <v>20</v>
      </c>
      <c r="K223" s="122"/>
      <c r="L223" s="122"/>
      <c r="M223" s="122"/>
      <c r="N223" s="122"/>
      <c r="O223" s="122"/>
      <c r="P223" s="122"/>
      <c r="Q223" s="122"/>
      <c r="R223" s="122"/>
      <c r="S223" s="122"/>
    </row>
    <row r="224" spans="1:19" s="82" customFormat="1" ht="25.5" customHeight="1">
      <c r="A224" s="36">
        <v>2114</v>
      </c>
      <c r="B224" s="55">
        <v>43776</v>
      </c>
      <c r="C224" s="55"/>
      <c r="D224" s="36">
        <v>122001212</v>
      </c>
      <c r="E224" s="50" t="s">
        <v>169</v>
      </c>
      <c r="F224" s="36" t="s">
        <v>170</v>
      </c>
      <c r="G224" s="107">
        <v>113072</v>
      </c>
      <c r="H224" s="107" t="s">
        <v>85</v>
      </c>
      <c r="I224" s="109">
        <v>234101</v>
      </c>
      <c r="J224" s="36" t="s">
        <v>20</v>
      </c>
      <c r="K224" s="122"/>
      <c r="L224" s="122"/>
      <c r="M224" s="122"/>
      <c r="N224" s="122"/>
      <c r="O224" s="122"/>
      <c r="P224" s="122"/>
      <c r="Q224" s="122"/>
      <c r="R224" s="122"/>
      <c r="S224" s="122"/>
    </row>
    <row r="225" spans="1:19" s="82" customFormat="1" ht="25.5" customHeight="1">
      <c r="A225" s="36">
        <v>2205</v>
      </c>
      <c r="B225" s="55">
        <v>43816</v>
      </c>
      <c r="C225" s="55"/>
      <c r="D225" s="36">
        <v>122001212</v>
      </c>
      <c r="E225" s="50" t="s">
        <v>169</v>
      </c>
      <c r="F225" s="36" t="s">
        <v>170</v>
      </c>
      <c r="G225" s="107">
        <v>36831.339999999997</v>
      </c>
      <c r="H225" s="107" t="s">
        <v>85</v>
      </c>
      <c r="I225" s="109">
        <v>234101</v>
      </c>
      <c r="J225" s="36" t="s">
        <v>20</v>
      </c>
      <c r="K225" s="122"/>
      <c r="L225" s="122"/>
      <c r="M225" s="122"/>
      <c r="N225" s="122"/>
      <c r="O225" s="122"/>
      <c r="P225" s="122"/>
      <c r="Q225" s="122"/>
      <c r="R225" s="122"/>
      <c r="S225" s="122"/>
    </row>
    <row r="226" spans="1:19" s="82" customFormat="1" ht="25.5" customHeight="1">
      <c r="A226" s="36">
        <v>1106</v>
      </c>
      <c r="B226" s="55">
        <v>43838</v>
      </c>
      <c r="C226" s="55"/>
      <c r="D226" s="36">
        <v>122001212</v>
      </c>
      <c r="E226" s="50" t="s">
        <v>169</v>
      </c>
      <c r="F226" s="36" t="s">
        <v>170</v>
      </c>
      <c r="G226" s="107">
        <v>32046.74</v>
      </c>
      <c r="H226" s="107" t="s">
        <v>85</v>
      </c>
      <c r="I226" s="109">
        <v>234101</v>
      </c>
      <c r="J226" s="36" t="s">
        <v>20</v>
      </c>
      <c r="K226" s="122"/>
      <c r="L226" s="122"/>
      <c r="M226" s="122"/>
      <c r="N226" s="122"/>
      <c r="O226" s="122"/>
      <c r="P226" s="122"/>
      <c r="Q226" s="122"/>
      <c r="R226" s="122"/>
      <c r="S226" s="122"/>
    </row>
    <row r="227" spans="1:19" s="82" customFormat="1" ht="25.5" customHeight="1">
      <c r="A227" s="36">
        <v>1220</v>
      </c>
      <c r="B227" s="55">
        <v>44412</v>
      </c>
      <c r="C227" s="55"/>
      <c r="D227" s="36">
        <v>122001212</v>
      </c>
      <c r="E227" s="50" t="s">
        <v>169</v>
      </c>
      <c r="F227" s="36" t="s">
        <v>145</v>
      </c>
      <c r="G227" s="107">
        <v>21066.54</v>
      </c>
      <c r="H227" s="107" t="s">
        <v>85</v>
      </c>
      <c r="I227" s="109">
        <v>239301</v>
      </c>
      <c r="J227" s="36" t="s">
        <v>20</v>
      </c>
      <c r="K227" s="122"/>
      <c r="L227" s="122"/>
      <c r="M227" s="122"/>
      <c r="N227" s="122"/>
      <c r="O227" s="122"/>
      <c r="P227" s="122"/>
      <c r="Q227" s="122"/>
      <c r="R227" s="122"/>
      <c r="S227" s="122"/>
    </row>
    <row r="228" spans="1:19" s="82" customFormat="1" ht="25.5" customHeight="1">
      <c r="A228" s="36">
        <v>1491</v>
      </c>
      <c r="B228" s="55">
        <v>44447</v>
      </c>
      <c r="C228" s="55"/>
      <c r="D228" s="36">
        <v>122001212</v>
      </c>
      <c r="E228" s="50" t="s">
        <v>169</v>
      </c>
      <c r="F228" s="36" t="s">
        <v>145</v>
      </c>
      <c r="G228" s="107">
        <v>12908.32</v>
      </c>
      <c r="H228" s="107" t="s">
        <v>85</v>
      </c>
      <c r="I228" s="109">
        <v>239301</v>
      </c>
      <c r="J228" s="36" t="s">
        <v>20</v>
      </c>
      <c r="K228" s="122"/>
      <c r="L228" s="122"/>
      <c r="M228" s="122"/>
      <c r="N228" s="122"/>
      <c r="O228" s="122"/>
      <c r="P228" s="122"/>
      <c r="Q228" s="122"/>
      <c r="R228" s="122"/>
      <c r="S228" s="122"/>
    </row>
    <row r="229" spans="1:19" s="82" customFormat="1" ht="25.5" customHeight="1">
      <c r="A229" s="36">
        <v>1433</v>
      </c>
      <c r="B229" s="55">
        <v>44511</v>
      </c>
      <c r="C229" s="55"/>
      <c r="D229" s="36">
        <v>122001212</v>
      </c>
      <c r="E229" s="50" t="s">
        <v>171</v>
      </c>
      <c r="F229" s="36" t="s">
        <v>145</v>
      </c>
      <c r="G229" s="107">
        <v>80444.100000000006</v>
      </c>
      <c r="H229" s="107" t="s">
        <v>85</v>
      </c>
      <c r="I229" s="109">
        <v>239301</v>
      </c>
      <c r="J229" s="36" t="s">
        <v>20</v>
      </c>
      <c r="K229" s="122"/>
      <c r="L229" s="122"/>
      <c r="M229" s="122"/>
      <c r="N229" s="122"/>
      <c r="O229" s="122"/>
      <c r="P229" s="122"/>
      <c r="Q229" s="122"/>
      <c r="R229" s="122"/>
      <c r="S229" s="122"/>
    </row>
    <row r="230" spans="1:19" s="82" customFormat="1" ht="25.5" customHeight="1">
      <c r="A230" s="36">
        <v>1477</v>
      </c>
      <c r="B230" s="55">
        <v>44679</v>
      </c>
      <c r="C230" s="55"/>
      <c r="D230" s="36">
        <v>122001212</v>
      </c>
      <c r="E230" s="50" t="s">
        <v>171</v>
      </c>
      <c r="F230" s="36" t="s">
        <v>145</v>
      </c>
      <c r="G230" s="107">
        <v>23305</v>
      </c>
      <c r="H230" s="107" t="s">
        <v>85</v>
      </c>
      <c r="I230" s="109">
        <v>239301</v>
      </c>
      <c r="J230" s="36" t="s">
        <v>20</v>
      </c>
      <c r="K230" s="122"/>
      <c r="L230" s="122"/>
      <c r="M230" s="122"/>
      <c r="N230" s="122"/>
      <c r="O230" s="122"/>
      <c r="P230" s="122"/>
      <c r="Q230" s="122"/>
      <c r="R230" s="122"/>
      <c r="S230" s="122"/>
    </row>
    <row r="231" spans="1:19" s="82" customFormat="1" ht="25.5">
      <c r="A231" s="36">
        <v>1381</v>
      </c>
      <c r="B231" s="55">
        <v>43397</v>
      </c>
      <c r="C231" s="55"/>
      <c r="D231" s="36">
        <v>130697681</v>
      </c>
      <c r="E231" s="50" t="s">
        <v>171</v>
      </c>
      <c r="F231" s="36" t="s">
        <v>172</v>
      </c>
      <c r="G231" s="107">
        <v>45895.78</v>
      </c>
      <c r="H231" s="107" t="s">
        <v>85</v>
      </c>
      <c r="I231" s="109">
        <v>239201</v>
      </c>
      <c r="J231" s="36" t="s">
        <v>20</v>
      </c>
      <c r="K231" s="122"/>
      <c r="L231" s="122"/>
      <c r="M231" s="122"/>
      <c r="N231" s="122"/>
      <c r="O231" s="122"/>
      <c r="P231" s="122"/>
      <c r="Q231" s="122"/>
      <c r="R231" s="122"/>
      <c r="S231" s="122"/>
    </row>
    <row r="232" spans="1:19" s="82" customFormat="1" ht="25.5">
      <c r="A232" s="36">
        <v>1387</v>
      </c>
      <c r="B232" s="55">
        <v>43404</v>
      </c>
      <c r="C232" s="55"/>
      <c r="D232" s="36">
        <v>130697681</v>
      </c>
      <c r="E232" s="50" t="s">
        <v>171</v>
      </c>
      <c r="F232" s="36" t="s">
        <v>172</v>
      </c>
      <c r="G232" s="107">
        <v>26432</v>
      </c>
      <c r="H232" s="107" t="s">
        <v>85</v>
      </c>
      <c r="I232" s="109">
        <v>239201</v>
      </c>
      <c r="J232" s="36" t="s">
        <v>20</v>
      </c>
      <c r="K232" s="122"/>
      <c r="L232" s="122"/>
      <c r="M232" s="122"/>
      <c r="N232" s="122"/>
      <c r="O232" s="122"/>
      <c r="P232" s="122"/>
      <c r="Q232" s="122"/>
      <c r="R232" s="122"/>
      <c r="S232" s="122"/>
    </row>
    <row r="233" spans="1:19" s="82" customFormat="1" ht="25.5">
      <c r="A233" s="36">
        <v>1406</v>
      </c>
      <c r="B233" s="55">
        <v>43417</v>
      </c>
      <c r="C233" s="55"/>
      <c r="D233" s="36">
        <v>130697681</v>
      </c>
      <c r="E233" s="50" t="s">
        <v>171</v>
      </c>
      <c r="F233" s="36" t="s">
        <v>172</v>
      </c>
      <c r="G233" s="107">
        <v>9794</v>
      </c>
      <c r="H233" s="107" t="s">
        <v>85</v>
      </c>
      <c r="I233" s="109">
        <v>239201</v>
      </c>
      <c r="J233" s="36" t="s">
        <v>20</v>
      </c>
      <c r="K233" s="122"/>
      <c r="L233" s="122"/>
      <c r="M233" s="122"/>
      <c r="N233" s="122"/>
      <c r="O233" s="122"/>
      <c r="P233" s="122"/>
      <c r="Q233" s="122"/>
      <c r="R233" s="122"/>
      <c r="S233" s="122"/>
    </row>
    <row r="234" spans="1:19" s="82" customFormat="1" ht="25.5">
      <c r="A234" s="36">
        <v>1418</v>
      </c>
      <c r="B234" s="55">
        <v>43417</v>
      </c>
      <c r="C234" s="55"/>
      <c r="D234" s="36">
        <v>130697681</v>
      </c>
      <c r="E234" s="50" t="s">
        <v>171</v>
      </c>
      <c r="F234" s="36" t="s">
        <v>172</v>
      </c>
      <c r="G234" s="107">
        <v>1593</v>
      </c>
      <c r="H234" s="107" t="s">
        <v>85</v>
      </c>
      <c r="I234" s="109">
        <v>239201</v>
      </c>
      <c r="J234" s="36" t="s">
        <v>20</v>
      </c>
      <c r="K234" s="122"/>
      <c r="L234" s="122"/>
      <c r="M234" s="122"/>
      <c r="N234" s="122"/>
      <c r="O234" s="122"/>
      <c r="P234" s="122"/>
      <c r="Q234" s="122"/>
      <c r="R234" s="122"/>
      <c r="S234" s="122"/>
    </row>
    <row r="235" spans="1:19" s="82" customFormat="1" ht="25.5">
      <c r="A235" s="36">
        <v>791</v>
      </c>
      <c r="B235" s="55">
        <v>43423</v>
      </c>
      <c r="C235" s="55"/>
      <c r="D235" s="36">
        <v>130697681</v>
      </c>
      <c r="E235" s="50" t="s">
        <v>173</v>
      </c>
      <c r="F235" s="36" t="s">
        <v>339</v>
      </c>
      <c r="G235" s="107">
        <v>7998</v>
      </c>
      <c r="H235" s="107" t="s">
        <v>85</v>
      </c>
      <c r="I235" s="109">
        <v>239201</v>
      </c>
      <c r="J235" s="36" t="s">
        <v>20</v>
      </c>
      <c r="K235" s="122"/>
      <c r="L235" s="122"/>
      <c r="M235" s="122"/>
      <c r="N235" s="122"/>
      <c r="O235" s="122"/>
      <c r="P235" s="122"/>
      <c r="Q235" s="122"/>
      <c r="R235" s="122"/>
      <c r="S235" s="122"/>
    </row>
    <row r="236" spans="1:19" s="82" customFormat="1" ht="25.5">
      <c r="A236" s="36"/>
      <c r="B236" s="55">
        <v>44927</v>
      </c>
      <c r="C236" s="55"/>
      <c r="D236" s="36">
        <v>131235603</v>
      </c>
      <c r="E236" s="50" t="s">
        <v>144</v>
      </c>
      <c r="F236" s="36" t="s">
        <v>348</v>
      </c>
      <c r="G236" s="107">
        <v>11244</v>
      </c>
      <c r="H236" s="107" t="s">
        <v>85</v>
      </c>
      <c r="I236" s="109">
        <v>227204</v>
      </c>
      <c r="J236" s="36" t="s">
        <v>20</v>
      </c>
      <c r="K236" s="122"/>
      <c r="L236" s="122"/>
      <c r="M236" s="122"/>
      <c r="N236" s="122"/>
      <c r="O236" s="122"/>
      <c r="P236" s="122"/>
      <c r="Q236" s="122"/>
      <c r="R236" s="122"/>
      <c r="S236" s="122"/>
    </row>
    <row r="237" spans="1:19" s="82" customFormat="1" ht="20.25" customHeight="1">
      <c r="A237" s="36"/>
      <c r="B237" s="55">
        <v>44726</v>
      </c>
      <c r="C237" s="55"/>
      <c r="D237" s="36"/>
      <c r="E237" s="50" t="s">
        <v>349</v>
      </c>
      <c r="F237" s="36" t="s">
        <v>348</v>
      </c>
      <c r="G237" s="107">
        <v>47730</v>
      </c>
      <c r="H237" s="107"/>
      <c r="I237" s="109"/>
      <c r="J237" s="36"/>
      <c r="K237" s="122"/>
      <c r="L237" s="122"/>
      <c r="M237" s="122"/>
      <c r="N237" s="122"/>
      <c r="O237" s="122"/>
      <c r="P237" s="122"/>
      <c r="Q237" s="122"/>
      <c r="R237" s="122"/>
      <c r="S237" s="122"/>
    </row>
    <row r="238" spans="1:19" s="82" customFormat="1" ht="21.75" customHeight="1">
      <c r="A238" s="36">
        <v>5538</v>
      </c>
      <c r="B238" s="55">
        <v>45573</v>
      </c>
      <c r="C238" s="55"/>
      <c r="D238" s="36" t="s">
        <v>174</v>
      </c>
      <c r="E238" s="50" t="s">
        <v>175</v>
      </c>
      <c r="F238" s="36" t="s">
        <v>28</v>
      </c>
      <c r="G238" s="107">
        <v>13222.5</v>
      </c>
      <c r="H238" s="107" t="s">
        <v>85</v>
      </c>
      <c r="I238" s="109">
        <v>239201</v>
      </c>
      <c r="J238" s="36" t="s">
        <v>20</v>
      </c>
      <c r="K238" s="122"/>
      <c r="L238" s="122"/>
      <c r="M238" s="122"/>
      <c r="N238" s="122"/>
      <c r="O238" s="122"/>
      <c r="P238" s="122"/>
      <c r="Q238" s="122"/>
      <c r="R238" s="122"/>
      <c r="S238" s="122"/>
    </row>
    <row r="239" spans="1:19" s="82" customFormat="1" ht="38.25">
      <c r="A239" s="36">
        <v>5814</v>
      </c>
      <c r="B239" s="55">
        <v>41781</v>
      </c>
      <c r="C239" s="55"/>
      <c r="D239" s="36">
        <v>130697681</v>
      </c>
      <c r="E239" s="50" t="s">
        <v>175</v>
      </c>
      <c r="F239" s="36" t="s">
        <v>176</v>
      </c>
      <c r="G239" s="107">
        <v>25514.2</v>
      </c>
      <c r="H239" s="107" t="s">
        <v>85</v>
      </c>
      <c r="I239" s="109">
        <v>239201</v>
      </c>
      <c r="J239" s="36" t="s">
        <v>20</v>
      </c>
      <c r="K239" s="122"/>
      <c r="L239" s="122"/>
      <c r="M239" s="122"/>
      <c r="N239" s="122"/>
      <c r="O239" s="122"/>
      <c r="P239" s="122"/>
      <c r="Q239" s="122"/>
      <c r="R239" s="122"/>
      <c r="S239" s="122"/>
    </row>
    <row r="240" spans="1:19" s="82" customFormat="1" ht="25.5" customHeight="1">
      <c r="A240" s="82">
        <v>5812</v>
      </c>
      <c r="B240" s="55">
        <v>44698</v>
      </c>
      <c r="C240" s="55"/>
      <c r="D240" s="36">
        <v>130908702</v>
      </c>
      <c r="E240" s="50" t="s">
        <v>175</v>
      </c>
      <c r="F240" s="36" t="s">
        <v>176</v>
      </c>
      <c r="G240" s="107">
        <v>5255.6</v>
      </c>
      <c r="H240" s="107" t="s">
        <v>85</v>
      </c>
      <c r="I240" s="109">
        <v>239201</v>
      </c>
      <c r="J240" s="36" t="s">
        <v>20</v>
      </c>
      <c r="K240" s="122"/>
      <c r="L240" s="122"/>
      <c r="M240" s="122"/>
      <c r="N240" s="122"/>
      <c r="O240" s="122"/>
      <c r="P240" s="122"/>
      <c r="Q240" s="122"/>
      <c r="R240" s="122"/>
      <c r="S240" s="122"/>
    </row>
    <row r="241" spans="1:19" s="82" customFormat="1" ht="25.5" customHeight="1">
      <c r="A241" s="36">
        <v>5813</v>
      </c>
      <c r="B241" s="55">
        <v>40481</v>
      </c>
      <c r="C241" s="55"/>
      <c r="D241" s="36">
        <v>1017977802</v>
      </c>
      <c r="E241" s="50" t="s">
        <v>175</v>
      </c>
      <c r="F241" s="36" t="s">
        <v>176</v>
      </c>
      <c r="G241" s="107">
        <v>10304.58</v>
      </c>
      <c r="H241" s="107" t="s">
        <v>85</v>
      </c>
      <c r="I241" s="109">
        <v>239201</v>
      </c>
      <c r="J241" s="36" t="s">
        <v>20</v>
      </c>
      <c r="K241" s="122"/>
      <c r="L241" s="122"/>
      <c r="M241" s="122"/>
      <c r="N241" s="122"/>
      <c r="O241" s="122"/>
      <c r="P241" s="122"/>
      <c r="Q241" s="122"/>
      <c r="R241" s="122"/>
      <c r="S241" s="122"/>
    </row>
    <row r="242" spans="1:19" s="82" customFormat="1" ht="25.5" customHeight="1">
      <c r="A242" s="36"/>
      <c r="B242" s="55">
        <v>40113</v>
      </c>
      <c r="C242" s="55"/>
      <c r="D242" s="36">
        <v>1017977802</v>
      </c>
      <c r="E242" s="50" t="s">
        <v>179</v>
      </c>
      <c r="F242" s="36" t="s">
        <v>177</v>
      </c>
      <c r="G242" s="107">
        <v>95848.28</v>
      </c>
      <c r="H242" s="107" t="s">
        <v>85</v>
      </c>
      <c r="I242" s="109">
        <v>239201</v>
      </c>
      <c r="J242" s="36" t="s">
        <v>20</v>
      </c>
      <c r="K242" s="122"/>
      <c r="L242" s="122"/>
      <c r="M242" s="122"/>
      <c r="N242" s="122"/>
      <c r="O242" s="122"/>
      <c r="P242" s="122"/>
      <c r="Q242" s="122"/>
      <c r="R242" s="122"/>
      <c r="S242" s="122"/>
    </row>
    <row r="243" spans="1:19" s="82" customFormat="1" ht="25.5" customHeight="1">
      <c r="A243" s="36"/>
      <c r="B243" s="55">
        <v>40187</v>
      </c>
      <c r="C243" s="55"/>
      <c r="D243" s="36">
        <v>1017977802</v>
      </c>
      <c r="E243" s="50" t="s">
        <v>179</v>
      </c>
      <c r="F243" s="36" t="s">
        <v>177</v>
      </c>
      <c r="G243" s="107">
        <v>4446</v>
      </c>
      <c r="H243" s="107" t="s">
        <v>85</v>
      </c>
      <c r="I243" s="109">
        <v>239201</v>
      </c>
      <c r="J243" s="36" t="s">
        <v>20</v>
      </c>
      <c r="K243" s="122"/>
      <c r="L243" s="122"/>
      <c r="M243" s="122"/>
      <c r="N243" s="122"/>
      <c r="O243" s="122"/>
      <c r="P243" s="122"/>
      <c r="Q243" s="122"/>
      <c r="R243" s="122"/>
      <c r="S243" s="122"/>
    </row>
    <row r="244" spans="1:19" s="82" customFormat="1" ht="25.5" customHeight="1">
      <c r="A244" s="36"/>
      <c r="B244" s="55">
        <v>40113</v>
      </c>
      <c r="C244" s="55"/>
      <c r="D244" s="36">
        <v>1017977802</v>
      </c>
      <c r="E244" s="50" t="s">
        <v>179</v>
      </c>
      <c r="F244" s="36" t="s">
        <v>177</v>
      </c>
      <c r="G244" s="107">
        <v>50698.7</v>
      </c>
      <c r="H244" s="107" t="s">
        <v>85</v>
      </c>
      <c r="I244" s="109">
        <v>239201</v>
      </c>
      <c r="J244" s="36" t="s">
        <v>20</v>
      </c>
      <c r="K244" s="122"/>
      <c r="L244" s="122"/>
      <c r="M244" s="122"/>
      <c r="N244" s="122"/>
      <c r="O244" s="122"/>
      <c r="P244" s="122"/>
      <c r="Q244" s="122"/>
      <c r="R244" s="122"/>
      <c r="S244" s="122"/>
    </row>
    <row r="245" spans="1:19" s="82" customFormat="1" ht="25.5" customHeight="1">
      <c r="A245" s="36"/>
      <c r="B245" s="55">
        <v>40836</v>
      </c>
      <c r="C245" s="55"/>
      <c r="D245" s="36">
        <v>1017977802</v>
      </c>
      <c r="E245" s="50" t="s">
        <v>179</v>
      </c>
      <c r="F245" s="36" t="s">
        <v>177</v>
      </c>
      <c r="G245" s="107">
        <v>7982</v>
      </c>
      <c r="H245" s="107" t="s">
        <v>85</v>
      </c>
      <c r="I245" s="109">
        <v>239201</v>
      </c>
      <c r="J245" s="36" t="s">
        <v>20</v>
      </c>
      <c r="K245" s="122"/>
      <c r="L245" s="122"/>
      <c r="M245" s="122"/>
      <c r="N245" s="122"/>
      <c r="O245" s="122"/>
      <c r="P245" s="122"/>
      <c r="Q245" s="122"/>
      <c r="R245" s="122"/>
      <c r="S245" s="122"/>
    </row>
    <row r="246" spans="1:19" s="82" customFormat="1" ht="25.5" customHeight="1">
      <c r="A246" s="36"/>
      <c r="B246" s="55">
        <v>40177</v>
      </c>
      <c r="C246" s="55"/>
      <c r="D246" s="36">
        <v>130349462</v>
      </c>
      <c r="E246" s="50" t="s">
        <v>179</v>
      </c>
      <c r="F246" s="36" t="s">
        <v>137</v>
      </c>
      <c r="G246" s="107">
        <v>44777.2</v>
      </c>
      <c r="H246" s="107" t="s">
        <v>85</v>
      </c>
      <c r="I246" s="109">
        <v>237203</v>
      </c>
      <c r="J246" s="36" t="s">
        <v>20</v>
      </c>
      <c r="K246" s="122"/>
      <c r="L246" s="122"/>
      <c r="M246" s="122"/>
      <c r="N246" s="122"/>
      <c r="O246" s="122"/>
      <c r="P246" s="122"/>
      <c r="Q246" s="122"/>
      <c r="R246" s="122"/>
      <c r="S246" s="122"/>
    </row>
    <row r="247" spans="1:19" s="82" customFormat="1" ht="25.5" customHeight="1">
      <c r="A247" s="36"/>
      <c r="B247" s="55">
        <v>40220</v>
      </c>
      <c r="C247" s="55"/>
      <c r="D247" s="36">
        <v>130349462</v>
      </c>
      <c r="E247" s="50" t="s">
        <v>179</v>
      </c>
      <c r="F247" s="36" t="s">
        <v>137</v>
      </c>
      <c r="G247" s="107">
        <v>35250</v>
      </c>
      <c r="H247" s="107" t="s">
        <v>85</v>
      </c>
      <c r="I247" s="109">
        <v>237203</v>
      </c>
      <c r="J247" s="36" t="s">
        <v>20</v>
      </c>
      <c r="K247" s="122"/>
      <c r="L247" s="122"/>
      <c r="M247" s="122"/>
      <c r="N247" s="122"/>
      <c r="O247" s="122"/>
      <c r="P247" s="122"/>
      <c r="Q247" s="122"/>
      <c r="R247" s="122"/>
      <c r="S247" s="122"/>
    </row>
    <row r="248" spans="1:19" s="82" customFormat="1" ht="25.5">
      <c r="A248" s="36"/>
      <c r="B248" s="55">
        <v>40331</v>
      </c>
      <c r="C248" s="55"/>
      <c r="D248" s="36">
        <v>130349462</v>
      </c>
      <c r="E248" s="50" t="s">
        <v>179</v>
      </c>
      <c r="F248" s="36" t="s">
        <v>180</v>
      </c>
      <c r="G248" s="107">
        <v>48542.5</v>
      </c>
      <c r="H248" s="107" t="s">
        <v>85</v>
      </c>
      <c r="I248" s="109">
        <v>237203</v>
      </c>
      <c r="J248" s="36" t="s">
        <v>20</v>
      </c>
      <c r="K248" s="122"/>
      <c r="L248" s="122"/>
      <c r="M248" s="122"/>
      <c r="N248" s="122"/>
      <c r="O248" s="122"/>
      <c r="P248" s="122"/>
      <c r="Q248" s="122"/>
      <c r="R248" s="122"/>
      <c r="S248" s="122"/>
    </row>
    <row r="249" spans="1:19" s="82" customFormat="1" ht="25.5" customHeight="1">
      <c r="A249" s="36"/>
      <c r="B249" s="55">
        <v>40374</v>
      </c>
      <c r="C249" s="55"/>
      <c r="D249" s="36">
        <v>130349462</v>
      </c>
      <c r="E249" s="50" t="s">
        <v>179</v>
      </c>
      <c r="F249" s="36" t="s">
        <v>137</v>
      </c>
      <c r="G249" s="107">
        <v>25801.86</v>
      </c>
      <c r="H249" s="107" t="s">
        <v>85</v>
      </c>
      <c r="I249" s="109">
        <v>237203</v>
      </c>
      <c r="J249" s="36" t="s">
        <v>20</v>
      </c>
      <c r="K249" s="122"/>
      <c r="L249" s="122"/>
      <c r="M249" s="122"/>
      <c r="N249" s="122"/>
      <c r="O249" s="122"/>
      <c r="P249" s="122"/>
      <c r="Q249" s="122"/>
      <c r="R249" s="122"/>
      <c r="S249" s="122"/>
    </row>
    <row r="250" spans="1:19" s="82" customFormat="1" ht="25.5" customHeight="1">
      <c r="A250" s="36"/>
      <c r="B250" s="55">
        <v>40465</v>
      </c>
      <c r="C250" s="55"/>
      <c r="D250" s="36">
        <v>130349462</v>
      </c>
      <c r="E250" s="50" t="s">
        <v>179</v>
      </c>
      <c r="F250" s="36" t="s">
        <v>181</v>
      </c>
      <c r="G250" s="107">
        <v>22350.31</v>
      </c>
      <c r="H250" s="107" t="s">
        <v>85</v>
      </c>
      <c r="I250" s="109">
        <v>239301</v>
      </c>
      <c r="J250" s="36" t="s">
        <v>20</v>
      </c>
      <c r="K250" s="122"/>
      <c r="L250" s="122"/>
      <c r="M250" s="122"/>
      <c r="N250" s="122"/>
      <c r="O250" s="122"/>
      <c r="P250" s="122"/>
      <c r="Q250" s="122"/>
      <c r="R250" s="122"/>
      <c r="S250" s="122"/>
    </row>
    <row r="251" spans="1:19" s="82" customFormat="1" ht="25.5" customHeight="1">
      <c r="A251" s="36"/>
      <c r="B251" s="55">
        <v>40472</v>
      </c>
      <c r="C251" s="55"/>
      <c r="D251" s="36">
        <v>130349462</v>
      </c>
      <c r="E251" s="50" t="s">
        <v>179</v>
      </c>
      <c r="F251" s="36" t="s">
        <v>182</v>
      </c>
      <c r="G251" s="107">
        <v>19788</v>
      </c>
      <c r="H251" s="107" t="s">
        <v>85</v>
      </c>
      <c r="I251" s="109">
        <v>239301</v>
      </c>
      <c r="J251" s="36" t="s">
        <v>20</v>
      </c>
      <c r="K251" s="122"/>
      <c r="L251" s="122"/>
      <c r="M251" s="122"/>
      <c r="N251" s="122"/>
      <c r="O251" s="122"/>
      <c r="P251" s="122"/>
      <c r="Q251" s="122"/>
      <c r="R251" s="122"/>
      <c r="S251" s="122"/>
    </row>
    <row r="252" spans="1:19" s="82" customFormat="1" ht="25.5" customHeight="1">
      <c r="A252" s="36"/>
      <c r="B252" s="55">
        <v>40483</v>
      </c>
      <c r="C252" s="55"/>
      <c r="D252" s="36">
        <v>130349462</v>
      </c>
      <c r="E252" s="50" t="s">
        <v>179</v>
      </c>
      <c r="F252" s="36" t="s">
        <v>181</v>
      </c>
      <c r="G252" s="107">
        <v>17445.03</v>
      </c>
      <c r="H252" s="107" t="s">
        <v>85</v>
      </c>
      <c r="I252" s="109">
        <v>239301</v>
      </c>
      <c r="J252" s="36" t="s">
        <v>20</v>
      </c>
      <c r="K252" s="122"/>
      <c r="L252" s="122"/>
      <c r="M252" s="122"/>
      <c r="N252" s="122"/>
      <c r="O252" s="122"/>
      <c r="P252" s="122"/>
      <c r="Q252" s="122"/>
      <c r="R252" s="122"/>
      <c r="S252" s="122"/>
    </row>
    <row r="253" spans="1:19" s="82" customFormat="1" ht="25.5" customHeight="1">
      <c r="A253" s="36"/>
      <c r="B253" s="55">
        <v>40495</v>
      </c>
      <c r="C253" s="55"/>
      <c r="D253" s="36">
        <v>130349462</v>
      </c>
      <c r="E253" s="50" t="s">
        <v>179</v>
      </c>
      <c r="F253" s="36" t="s">
        <v>137</v>
      </c>
      <c r="G253" s="107">
        <v>38677</v>
      </c>
      <c r="H253" s="107" t="s">
        <v>85</v>
      </c>
      <c r="I253" s="109">
        <v>237203</v>
      </c>
      <c r="J253" s="36" t="s">
        <v>20</v>
      </c>
      <c r="K253" s="122"/>
      <c r="L253" s="122"/>
      <c r="M253" s="122"/>
      <c r="N253" s="122"/>
      <c r="O253" s="122"/>
      <c r="P253" s="122"/>
      <c r="Q253" s="122"/>
      <c r="R253" s="122"/>
      <c r="S253" s="122"/>
    </row>
    <row r="254" spans="1:19" s="82" customFormat="1" ht="25.5" customHeight="1">
      <c r="A254" s="36"/>
      <c r="B254" s="55">
        <v>40505</v>
      </c>
      <c r="C254" s="55"/>
      <c r="D254" s="36">
        <v>130349462</v>
      </c>
      <c r="E254" s="50" t="s">
        <v>179</v>
      </c>
      <c r="F254" s="36" t="s">
        <v>181</v>
      </c>
      <c r="G254" s="107">
        <v>51930.239999999998</v>
      </c>
      <c r="H254" s="107" t="s">
        <v>85</v>
      </c>
      <c r="I254" s="109">
        <v>239301</v>
      </c>
      <c r="J254" s="36" t="s">
        <v>20</v>
      </c>
      <c r="K254" s="122"/>
      <c r="L254" s="122"/>
      <c r="M254" s="122"/>
      <c r="N254" s="122"/>
      <c r="O254" s="122"/>
      <c r="P254" s="122"/>
      <c r="Q254" s="122"/>
      <c r="R254" s="122"/>
      <c r="S254" s="122"/>
    </row>
    <row r="255" spans="1:19" s="82" customFormat="1" ht="25.5" customHeight="1">
      <c r="A255" s="36"/>
      <c r="B255" s="55">
        <v>40542</v>
      </c>
      <c r="C255" s="55"/>
      <c r="D255" s="36">
        <v>130349462</v>
      </c>
      <c r="E255" s="50" t="s">
        <v>179</v>
      </c>
      <c r="F255" s="36" t="s">
        <v>182</v>
      </c>
      <c r="G255" s="107">
        <v>40488</v>
      </c>
      <c r="H255" s="107" t="s">
        <v>85</v>
      </c>
      <c r="I255" s="109">
        <v>239301</v>
      </c>
      <c r="J255" s="36" t="s">
        <v>20</v>
      </c>
      <c r="K255" s="122"/>
      <c r="L255" s="122"/>
      <c r="M255" s="122"/>
      <c r="N255" s="122"/>
      <c r="O255" s="122"/>
      <c r="P255" s="122"/>
      <c r="Q255" s="122"/>
      <c r="R255" s="122"/>
      <c r="S255" s="122"/>
    </row>
    <row r="256" spans="1:19" s="82" customFormat="1" ht="25.5" customHeight="1">
      <c r="A256" s="36"/>
      <c r="B256" s="55">
        <v>40527</v>
      </c>
      <c r="C256" s="55"/>
      <c r="D256" s="36">
        <v>130349462</v>
      </c>
      <c r="E256" s="50" t="s">
        <v>179</v>
      </c>
      <c r="F256" s="36" t="s">
        <v>182</v>
      </c>
      <c r="G256" s="107">
        <v>80787.89</v>
      </c>
      <c r="H256" s="107" t="s">
        <v>85</v>
      </c>
      <c r="I256" s="109">
        <v>239301</v>
      </c>
      <c r="J256" s="36" t="s">
        <v>20</v>
      </c>
      <c r="K256" s="122"/>
      <c r="L256" s="122"/>
      <c r="M256" s="122"/>
      <c r="N256" s="122"/>
      <c r="O256" s="122"/>
      <c r="P256" s="122"/>
      <c r="Q256" s="122"/>
      <c r="R256" s="122"/>
      <c r="S256" s="122"/>
    </row>
    <row r="257" spans="1:19" s="82" customFormat="1" ht="25.5" customHeight="1">
      <c r="A257" s="36"/>
      <c r="B257" s="55">
        <v>40557</v>
      </c>
      <c r="C257" s="55"/>
      <c r="D257" s="36">
        <v>130349462</v>
      </c>
      <c r="E257" s="50" t="s">
        <v>179</v>
      </c>
      <c r="F257" s="36" t="s">
        <v>182</v>
      </c>
      <c r="G257" s="107">
        <v>11927.88</v>
      </c>
      <c r="H257" s="107" t="s">
        <v>85</v>
      </c>
      <c r="I257" s="109">
        <v>239301</v>
      </c>
      <c r="J257" s="36" t="s">
        <v>20</v>
      </c>
      <c r="K257" s="122"/>
      <c r="L257" s="122"/>
      <c r="M257" s="122"/>
      <c r="N257" s="122"/>
      <c r="O257" s="122"/>
      <c r="P257" s="122"/>
      <c r="Q257" s="122"/>
      <c r="R257" s="122"/>
      <c r="S257" s="122"/>
    </row>
    <row r="258" spans="1:19" s="82" customFormat="1" ht="25.5" customHeight="1">
      <c r="A258" s="36"/>
      <c r="B258" s="55">
        <v>40561</v>
      </c>
      <c r="C258" s="55"/>
      <c r="D258" s="36">
        <v>130349462</v>
      </c>
      <c r="E258" s="50" t="s">
        <v>179</v>
      </c>
      <c r="F258" s="36" t="s">
        <v>182</v>
      </c>
      <c r="G258" s="107">
        <v>16415</v>
      </c>
      <c r="H258" s="107" t="s">
        <v>85</v>
      </c>
      <c r="I258" s="109">
        <v>239301</v>
      </c>
      <c r="J258" s="36" t="s">
        <v>20</v>
      </c>
      <c r="K258" s="122"/>
      <c r="L258" s="122"/>
      <c r="M258" s="122"/>
      <c r="N258" s="122"/>
      <c r="O258" s="122"/>
      <c r="P258" s="122"/>
      <c r="Q258" s="122"/>
      <c r="R258" s="122"/>
      <c r="S258" s="122"/>
    </row>
    <row r="259" spans="1:19" s="82" customFormat="1" ht="25.5" customHeight="1">
      <c r="A259" s="36"/>
      <c r="B259" s="55">
        <v>40598</v>
      </c>
      <c r="C259" s="55"/>
      <c r="D259" s="36">
        <v>130349462</v>
      </c>
      <c r="E259" s="50" t="s">
        <v>179</v>
      </c>
      <c r="F259" s="36" t="s">
        <v>182</v>
      </c>
      <c r="G259" s="107">
        <v>45898.92</v>
      </c>
      <c r="H259" s="107" t="s">
        <v>85</v>
      </c>
      <c r="I259" s="109">
        <v>239301</v>
      </c>
      <c r="J259" s="36" t="s">
        <v>20</v>
      </c>
      <c r="K259" s="122"/>
      <c r="L259" s="122"/>
      <c r="M259" s="122"/>
      <c r="N259" s="122"/>
      <c r="O259" s="122"/>
      <c r="P259" s="122"/>
      <c r="Q259" s="122"/>
      <c r="R259" s="122"/>
      <c r="S259" s="122"/>
    </row>
    <row r="260" spans="1:19" s="82" customFormat="1" ht="25.5" customHeight="1">
      <c r="A260" s="36"/>
      <c r="B260" s="55">
        <v>40603</v>
      </c>
      <c r="C260" s="55"/>
      <c r="D260" s="36">
        <v>130349462</v>
      </c>
      <c r="E260" s="50" t="s">
        <v>179</v>
      </c>
      <c r="F260" s="36" t="s">
        <v>182</v>
      </c>
      <c r="G260" s="107">
        <v>7720.39</v>
      </c>
      <c r="H260" s="107" t="s">
        <v>85</v>
      </c>
      <c r="I260" s="109">
        <v>239301</v>
      </c>
      <c r="J260" s="36" t="s">
        <v>20</v>
      </c>
      <c r="K260" s="122"/>
      <c r="L260" s="122"/>
      <c r="M260" s="122"/>
      <c r="N260" s="122"/>
      <c r="O260" s="122"/>
      <c r="P260" s="122"/>
      <c r="Q260" s="122"/>
      <c r="R260" s="122"/>
      <c r="S260" s="122"/>
    </row>
    <row r="261" spans="1:19" s="82" customFormat="1" ht="25.5" customHeight="1">
      <c r="A261" s="36"/>
      <c r="B261" s="55">
        <v>40613</v>
      </c>
      <c r="C261" s="55"/>
      <c r="D261" s="36">
        <v>130349462</v>
      </c>
      <c r="E261" s="50" t="s">
        <v>179</v>
      </c>
      <c r="F261" s="36" t="s">
        <v>181</v>
      </c>
      <c r="G261" s="107">
        <v>23768.48</v>
      </c>
      <c r="H261" s="107" t="s">
        <v>85</v>
      </c>
      <c r="I261" s="109">
        <v>239301</v>
      </c>
      <c r="J261" s="36" t="s">
        <v>20</v>
      </c>
      <c r="K261" s="122"/>
      <c r="L261" s="122"/>
      <c r="M261" s="122"/>
      <c r="N261" s="122"/>
      <c r="O261" s="122"/>
      <c r="P261" s="122"/>
      <c r="Q261" s="122"/>
      <c r="R261" s="122"/>
      <c r="S261" s="122"/>
    </row>
    <row r="262" spans="1:19" s="82" customFormat="1" ht="25.5" customHeight="1">
      <c r="A262" s="36"/>
      <c r="B262" s="55">
        <v>40625</v>
      </c>
      <c r="C262" s="55"/>
      <c r="D262" s="36">
        <v>130349462</v>
      </c>
      <c r="E262" s="50" t="s">
        <v>179</v>
      </c>
      <c r="F262" s="36" t="s">
        <v>181</v>
      </c>
      <c r="G262" s="107">
        <v>93304.24</v>
      </c>
      <c r="H262" s="107" t="s">
        <v>85</v>
      </c>
      <c r="I262" s="109">
        <v>239301</v>
      </c>
      <c r="J262" s="36" t="s">
        <v>20</v>
      </c>
      <c r="K262" s="122"/>
      <c r="L262" s="122"/>
      <c r="M262" s="122"/>
      <c r="N262" s="122"/>
      <c r="O262" s="122"/>
      <c r="P262" s="122"/>
      <c r="Q262" s="122"/>
      <c r="R262" s="122"/>
      <c r="S262" s="122"/>
    </row>
    <row r="263" spans="1:19" s="82" customFormat="1" ht="25.5" customHeight="1">
      <c r="A263" s="36"/>
      <c r="B263" s="55">
        <v>40639</v>
      </c>
      <c r="C263" s="55"/>
      <c r="D263" s="36">
        <v>130349462</v>
      </c>
      <c r="E263" s="50" t="s">
        <v>179</v>
      </c>
      <c r="F263" s="36" t="s">
        <v>182</v>
      </c>
      <c r="G263" s="107">
        <v>23903</v>
      </c>
      <c r="H263" s="107" t="s">
        <v>85</v>
      </c>
      <c r="I263" s="109">
        <v>239301</v>
      </c>
      <c r="J263" s="36" t="s">
        <v>20</v>
      </c>
      <c r="K263" s="122"/>
      <c r="L263" s="122"/>
      <c r="M263" s="122"/>
      <c r="N263" s="122"/>
      <c r="O263" s="122"/>
      <c r="P263" s="122"/>
      <c r="Q263" s="122"/>
      <c r="R263" s="122"/>
      <c r="S263" s="122"/>
    </row>
    <row r="264" spans="1:19" s="82" customFormat="1" ht="25.5" customHeight="1">
      <c r="A264" s="36"/>
      <c r="B264" s="55">
        <v>40646</v>
      </c>
      <c r="C264" s="55"/>
      <c r="D264" s="36">
        <v>130349462</v>
      </c>
      <c r="E264" s="50" t="s">
        <v>179</v>
      </c>
      <c r="F264" s="36" t="s">
        <v>181</v>
      </c>
      <c r="G264" s="107">
        <v>90071.01</v>
      </c>
      <c r="H264" s="107" t="s">
        <v>85</v>
      </c>
      <c r="I264" s="109">
        <v>239301</v>
      </c>
      <c r="J264" s="36" t="s">
        <v>20</v>
      </c>
      <c r="K264" s="122"/>
      <c r="L264" s="122"/>
      <c r="M264" s="122"/>
      <c r="N264" s="122"/>
      <c r="O264" s="122"/>
      <c r="P264" s="122"/>
      <c r="Q264" s="122"/>
      <c r="R264" s="122"/>
      <c r="S264" s="122"/>
    </row>
    <row r="265" spans="1:19" s="82" customFormat="1" ht="25.5" customHeight="1">
      <c r="A265" s="36"/>
      <c r="B265" s="55">
        <v>40673</v>
      </c>
      <c r="C265" s="55"/>
      <c r="D265" s="36">
        <v>130349462</v>
      </c>
      <c r="E265" s="50" t="s">
        <v>179</v>
      </c>
      <c r="F265" s="36" t="s">
        <v>182</v>
      </c>
      <c r="G265" s="107">
        <v>2309.2199999999998</v>
      </c>
      <c r="H265" s="107" t="s">
        <v>85</v>
      </c>
      <c r="I265" s="109">
        <v>239301</v>
      </c>
      <c r="J265" s="36" t="s">
        <v>20</v>
      </c>
      <c r="K265" s="122"/>
      <c r="L265" s="122"/>
      <c r="M265" s="122"/>
      <c r="N265" s="122"/>
      <c r="O265" s="122"/>
      <c r="P265" s="122"/>
      <c r="Q265" s="122"/>
      <c r="R265" s="122"/>
      <c r="S265" s="122"/>
    </row>
    <row r="266" spans="1:19" s="82" customFormat="1" ht="25.5" customHeight="1">
      <c r="A266" s="36"/>
      <c r="B266" s="55">
        <v>40689</v>
      </c>
      <c r="C266" s="55"/>
      <c r="D266" s="36">
        <v>130349462</v>
      </c>
      <c r="E266" s="50" t="s">
        <v>179</v>
      </c>
      <c r="F266" s="36" t="s">
        <v>182</v>
      </c>
      <c r="G266" s="107">
        <v>57212.54</v>
      </c>
      <c r="H266" s="107" t="s">
        <v>85</v>
      </c>
      <c r="I266" s="109">
        <v>239301</v>
      </c>
      <c r="J266" s="36" t="s">
        <v>20</v>
      </c>
      <c r="K266" s="122"/>
      <c r="L266" s="122"/>
      <c r="M266" s="122"/>
      <c r="N266" s="122"/>
      <c r="O266" s="122"/>
      <c r="P266" s="122"/>
      <c r="Q266" s="122"/>
      <c r="R266" s="122"/>
      <c r="S266" s="122"/>
    </row>
    <row r="267" spans="1:19" s="82" customFormat="1" ht="25.5" customHeight="1">
      <c r="A267" s="36"/>
      <c r="B267" s="55">
        <v>40737</v>
      </c>
      <c r="C267" s="55"/>
      <c r="D267" s="36">
        <v>130349462</v>
      </c>
      <c r="E267" s="50" t="s">
        <v>183</v>
      </c>
      <c r="F267" s="36" t="s">
        <v>182</v>
      </c>
      <c r="G267" s="107">
        <v>13936.8</v>
      </c>
      <c r="H267" s="107" t="s">
        <v>85</v>
      </c>
      <c r="I267" s="109">
        <v>239301</v>
      </c>
      <c r="J267" s="36" t="s">
        <v>20</v>
      </c>
      <c r="K267" s="122"/>
      <c r="L267" s="122"/>
      <c r="M267" s="122"/>
      <c r="N267" s="122"/>
      <c r="O267" s="122"/>
      <c r="P267" s="122"/>
      <c r="Q267" s="122"/>
      <c r="R267" s="122"/>
      <c r="S267" s="122"/>
    </row>
    <row r="268" spans="1:19" s="82" customFormat="1" ht="25.5" customHeight="1">
      <c r="A268" s="36"/>
      <c r="B268" s="55">
        <v>41926</v>
      </c>
      <c r="C268" s="55"/>
      <c r="D268" s="36">
        <v>13039462</v>
      </c>
      <c r="E268" s="100" t="s">
        <v>184</v>
      </c>
      <c r="F268" s="36" t="s">
        <v>185</v>
      </c>
      <c r="G268" s="107">
        <v>120898.6</v>
      </c>
      <c r="H268" s="107" t="s">
        <v>85</v>
      </c>
      <c r="I268" s="109">
        <v>239301</v>
      </c>
      <c r="J268" s="36" t="s">
        <v>20</v>
      </c>
      <c r="K268" s="122"/>
      <c r="L268" s="122"/>
      <c r="M268" s="122"/>
      <c r="N268" s="122"/>
      <c r="O268" s="122"/>
      <c r="P268" s="122"/>
      <c r="Q268" s="122"/>
      <c r="R268" s="122"/>
      <c r="S268" s="122"/>
    </row>
    <row r="269" spans="1:19" s="82" customFormat="1" ht="25.5" customHeight="1">
      <c r="A269" s="36"/>
      <c r="B269" s="55">
        <v>40060</v>
      </c>
      <c r="C269" s="55"/>
      <c r="D269" s="36" t="s">
        <v>17</v>
      </c>
      <c r="E269" s="50" t="s">
        <v>186</v>
      </c>
      <c r="F269" s="36" t="s">
        <v>187</v>
      </c>
      <c r="G269" s="107">
        <v>30316</v>
      </c>
      <c r="H269" s="107" t="s">
        <v>85</v>
      </c>
      <c r="I269" s="109">
        <v>239301</v>
      </c>
      <c r="J269" s="36" t="s">
        <v>20</v>
      </c>
      <c r="K269" s="122"/>
      <c r="L269" s="122"/>
      <c r="M269" s="122"/>
      <c r="N269" s="122"/>
      <c r="O269" s="122"/>
      <c r="P269" s="122"/>
      <c r="Q269" s="122"/>
      <c r="R269" s="122"/>
      <c r="S269" s="122"/>
    </row>
    <row r="270" spans="1:19" s="82" customFormat="1" ht="25.5" customHeight="1">
      <c r="A270" s="36"/>
      <c r="B270" s="55" t="s">
        <v>345</v>
      </c>
      <c r="C270" s="55"/>
      <c r="D270" s="36">
        <v>130349462</v>
      </c>
      <c r="E270" s="50" t="s">
        <v>188</v>
      </c>
      <c r="F270" s="36" t="s">
        <v>137</v>
      </c>
      <c r="G270" s="107">
        <v>22285.96</v>
      </c>
      <c r="H270" s="107" t="s">
        <v>85</v>
      </c>
      <c r="I270" s="109">
        <v>237203</v>
      </c>
      <c r="J270" s="36" t="s">
        <v>20</v>
      </c>
      <c r="K270" s="122"/>
      <c r="L270" s="122"/>
      <c r="M270" s="122"/>
      <c r="N270" s="122"/>
      <c r="O270" s="122"/>
      <c r="P270" s="122"/>
      <c r="Q270" s="122"/>
      <c r="R270" s="122"/>
      <c r="S270" s="122"/>
    </row>
    <row r="271" spans="1:19" s="82" customFormat="1" ht="25.5" customHeight="1">
      <c r="A271" s="36"/>
      <c r="B271" s="55" t="s">
        <v>346</v>
      </c>
      <c r="C271" s="55"/>
      <c r="D271" s="36">
        <v>130349462</v>
      </c>
      <c r="E271" s="50" t="s">
        <v>188</v>
      </c>
      <c r="F271" s="36" t="s">
        <v>137</v>
      </c>
      <c r="G271" s="107">
        <v>29150</v>
      </c>
      <c r="H271" s="107" t="s">
        <v>85</v>
      </c>
      <c r="I271" s="109">
        <v>237203</v>
      </c>
      <c r="J271" s="36" t="s">
        <v>20</v>
      </c>
      <c r="K271" s="122"/>
      <c r="L271" s="122"/>
      <c r="M271" s="122"/>
      <c r="N271" s="122"/>
      <c r="O271" s="122"/>
      <c r="P271" s="122"/>
      <c r="Q271" s="122"/>
      <c r="R271" s="122"/>
      <c r="S271" s="122"/>
    </row>
    <row r="272" spans="1:19" s="82" customFormat="1" ht="25.5" customHeight="1">
      <c r="A272" s="36"/>
      <c r="B272" s="55">
        <v>41939</v>
      </c>
      <c r="C272" s="55"/>
      <c r="D272" s="36">
        <v>1310273777</v>
      </c>
      <c r="E272" s="50" t="s">
        <v>189</v>
      </c>
      <c r="F272" s="36" t="s">
        <v>160</v>
      </c>
      <c r="G272" s="107">
        <v>27446.5</v>
      </c>
      <c r="H272" s="107" t="s">
        <v>85</v>
      </c>
      <c r="I272" s="109">
        <v>239301</v>
      </c>
      <c r="J272" s="36" t="s">
        <v>20</v>
      </c>
      <c r="K272" s="122"/>
      <c r="L272" s="122"/>
      <c r="M272" s="122"/>
      <c r="N272" s="122"/>
      <c r="O272" s="122"/>
      <c r="P272" s="122"/>
      <c r="Q272" s="122"/>
      <c r="R272" s="122"/>
      <c r="S272" s="122"/>
    </row>
    <row r="273" spans="1:19" s="82" customFormat="1" ht="25.5" customHeight="1">
      <c r="A273" s="36"/>
      <c r="B273" s="55">
        <v>40500</v>
      </c>
      <c r="C273" s="55"/>
      <c r="D273" s="36">
        <v>130349894</v>
      </c>
      <c r="E273" s="50" t="s">
        <v>190</v>
      </c>
      <c r="F273" s="36" t="s">
        <v>191</v>
      </c>
      <c r="G273" s="107">
        <v>7424</v>
      </c>
      <c r="H273" s="107" t="s">
        <v>85</v>
      </c>
      <c r="I273" s="109">
        <v>239301</v>
      </c>
      <c r="J273" s="36" t="s">
        <v>20</v>
      </c>
      <c r="K273" s="122"/>
      <c r="L273" s="122"/>
      <c r="M273" s="122"/>
      <c r="N273" s="122"/>
      <c r="O273" s="122"/>
      <c r="P273" s="122"/>
      <c r="Q273" s="122"/>
      <c r="R273" s="122"/>
      <c r="S273" s="122"/>
    </row>
    <row r="274" spans="1:19" s="82" customFormat="1" ht="25.5" customHeight="1">
      <c r="A274" s="36"/>
      <c r="B274" s="55">
        <v>40026</v>
      </c>
      <c r="C274" s="55"/>
      <c r="D274" s="36">
        <v>100933829</v>
      </c>
      <c r="E274" s="50" t="s">
        <v>190</v>
      </c>
      <c r="F274" s="36" t="s">
        <v>192</v>
      </c>
      <c r="G274" s="107">
        <v>17389.599999999999</v>
      </c>
      <c r="H274" s="107" t="s">
        <v>85</v>
      </c>
      <c r="I274" s="109">
        <v>239301</v>
      </c>
      <c r="J274" s="36" t="s">
        <v>20</v>
      </c>
      <c r="K274" s="122"/>
      <c r="L274" s="122"/>
      <c r="M274" s="122"/>
      <c r="N274" s="122"/>
      <c r="O274" s="122"/>
      <c r="P274" s="122"/>
      <c r="Q274" s="122"/>
      <c r="R274" s="122"/>
      <c r="S274" s="122"/>
    </row>
    <row r="275" spans="1:19" s="82" customFormat="1" ht="25.5" customHeight="1">
      <c r="A275" s="36"/>
      <c r="B275" s="55">
        <v>40106</v>
      </c>
      <c r="C275" s="55"/>
      <c r="D275" s="36">
        <v>100933829</v>
      </c>
      <c r="E275" s="50" t="s">
        <v>190</v>
      </c>
      <c r="F275" s="36" t="s">
        <v>192</v>
      </c>
      <c r="G275" s="107">
        <v>17539.2</v>
      </c>
      <c r="H275" s="107" t="s">
        <v>85</v>
      </c>
      <c r="I275" s="109">
        <v>239301</v>
      </c>
      <c r="J275" s="36" t="s">
        <v>20</v>
      </c>
      <c r="K275" s="122"/>
      <c r="L275" s="122"/>
      <c r="M275" s="122"/>
      <c r="N275" s="122"/>
      <c r="O275" s="122"/>
      <c r="P275" s="122"/>
      <c r="Q275" s="122"/>
      <c r="R275" s="122"/>
      <c r="S275" s="122"/>
    </row>
    <row r="276" spans="1:19" s="82" customFormat="1" ht="25.5" customHeight="1">
      <c r="A276" s="36"/>
      <c r="B276" s="55">
        <v>40109</v>
      </c>
      <c r="C276" s="55"/>
      <c r="D276" s="36">
        <v>100933829</v>
      </c>
      <c r="E276" s="50" t="s">
        <v>190</v>
      </c>
      <c r="F276" s="36" t="s">
        <v>192</v>
      </c>
      <c r="G276" s="107">
        <v>9111.7999999999993</v>
      </c>
      <c r="H276" s="107" t="s">
        <v>85</v>
      </c>
      <c r="I276" s="109">
        <v>239301</v>
      </c>
      <c r="J276" s="36" t="s">
        <v>20</v>
      </c>
      <c r="K276" s="122"/>
      <c r="L276" s="122"/>
      <c r="M276" s="122"/>
      <c r="N276" s="122"/>
      <c r="O276" s="122"/>
      <c r="P276" s="122"/>
      <c r="Q276" s="122"/>
      <c r="R276" s="122"/>
      <c r="S276" s="122"/>
    </row>
    <row r="277" spans="1:19" s="82" customFormat="1" ht="25.5" customHeight="1">
      <c r="A277" s="36"/>
      <c r="B277" s="55">
        <v>40490</v>
      </c>
      <c r="C277" s="55"/>
      <c r="D277" s="36">
        <v>100933829</v>
      </c>
      <c r="E277" s="50" t="s">
        <v>190</v>
      </c>
      <c r="F277" s="36" t="s">
        <v>193</v>
      </c>
      <c r="G277" s="107">
        <v>1102</v>
      </c>
      <c r="H277" s="107" t="s">
        <v>85</v>
      </c>
      <c r="I277" s="109">
        <v>239301</v>
      </c>
      <c r="J277" s="36" t="s">
        <v>20</v>
      </c>
      <c r="K277" s="122"/>
      <c r="L277" s="122"/>
      <c r="M277" s="122"/>
      <c r="N277" s="122"/>
      <c r="O277" s="122"/>
      <c r="P277" s="122"/>
      <c r="Q277" s="122"/>
      <c r="R277" s="122"/>
      <c r="S277" s="122"/>
    </row>
    <row r="278" spans="1:19" s="82" customFormat="1" ht="25.5" customHeight="1">
      <c r="A278" s="36"/>
      <c r="B278" s="55">
        <v>40490</v>
      </c>
      <c r="C278" s="55"/>
      <c r="D278" s="36">
        <v>100933829</v>
      </c>
      <c r="E278" s="50" t="s">
        <v>190</v>
      </c>
      <c r="F278" s="36" t="s">
        <v>193</v>
      </c>
      <c r="G278" s="107">
        <v>20865.2</v>
      </c>
      <c r="H278" s="107"/>
      <c r="I278" s="109"/>
      <c r="J278" s="36"/>
      <c r="K278" s="122"/>
      <c r="L278" s="122"/>
      <c r="M278" s="122"/>
      <c r="N278" s="122"/>
      <c r="O278" s="122"/>
      <c r="P278" s="122"/>
      <c r="Q278" s="122"/>
      <c r="R278" s="122"/>
      <c r="S278" s="122"/>
    </row>
    <row r="279" spans="1:19" s="82" customFormat="1" ht="25.5" customHeight="1">
      <c r="A279" s="36"/>
      <c r="B279" s="55">
        <v>40473</v>
      </c>
      <c r="C279" s="55"/>
      <c r="D279" s="36">
        <v>100933829</v>
      </c>
      <c r="E279" s="50" t="s">
        <v>194</v>
      </c>
      <c r="F279" s="36" t="s">
        <v>192</v>
      </c>
      <c r="G279" s="107">
        <v>61537</v>
      </c>
      <c r="H279" s="107" t="s">
        <v>85</v>
      </c>
      <c r="I279" s="109">
        <v>239301</v>
      </c>
      <c r="J279" s="36" t="s">
        <v>20</v>
      </c>
      <c r="K279" s="122"/>
      <c r="L279" s="122"/>
      <c r="M279" s="122"/>
      <c r="N279" s="122"/>
      <c r="O279" s="122"/>
      <c r="P279" s="122"/>
      <c r="Q279" s="122"/>
      <c r="R279" s="122"/>
      <c r="S279" s="122"/>
    </row>
    <row r="280" spans="1:19" s="82" customFormat="1" ht="25.5" customHeight="1">
      <c r="A280" s="36"/>
      <c r="B280" s="55">
        <v>40500</v>
      </c>
      <c r="C280" s="55"/>
      <c r="D280" s="36">
        <v>100933829</v>
      </c>
      <c r="E280" s="50" t="s">
        <v>196</v>
      </c>
      <c r="F280" s="36" t="s">
        <v>197</v>
      </c>
      <c r="G280" s="107">
        <v>68859.58</v>
      </c>
      <c r="H280" s="107" t="s">
        <v>85</v>
      </c>
      <c r="I280" s="109">
        <v>231101</v>
      </c>
      <c r="J280" s="36" t="s">
        <v>20</v>
      </c>
      <c r="K280" s="122"/>
      <c r="L280" s="122"/>
      <c r="M280" s="122"/>
      <c r="N280" s="122"/>
      <c r="O280" s="122"/>
      <c r="P280" s="122"/>
      <c r="Q280" s="122"/>
      <c r="R280" s="122"/>
      <c r="S280" s="122"/>
    </row>
    <row r="281" spans="1:19" s="82" customFormat="1" ht="25.5" customHeight="1">
      <c r="A281" s="36"/>
      <c r="B281" s="55">
        <v>43616</v>
      </c>
      <c r="C281" s="55"/>
      <c r="D281" s="36">
        <v>131214258</v>
      </c>
      <c r="E281" s="50" t="s">
        <v>196</v>
      </c>
      <c r="F281" s="36" t="s">
        <v>198</v>
      </c>
      <c r="G281" s="107">
        <v>122026.04</v>
      </c>
      <c r="H281" s="107" t="s">
        <v>85</v>
      </c>
      <c r="I281" s="109">
        <v>231101</v>
      </c>
      <c r="J281" s="36" t="s">
        <v>20</v>
      </c>
      <c r="K281" s="122"/>
      <c r="L281" s="122"/>
      <c r="M281" s="122"/>
      <c r="N281" s="122"/>
      <c r="O281" s="122"/>
      <c r="P281" s="122"/>
      <c r="Q281" s="122"/>
      <c r="R281" s="122"/>
      <c r="S281" s="122"/>
    </row>
    <row r="282" spans="1:19" s="82" customFormat="1" ht="25.5" customHeight="1">
      <c r="A282" s="36"/>
      <c r="B282" s="55">
        <v>43538</v>
      </c>
      <c r="C282" s="55"/>
      <c r="D282" s="36">
        <v>131214258</v>
      </c>
      <c r="E282" s="50" t="s">
        <v>196</v>
      </c>
      <c r="F282" s="36" t="s">
        <v>198</v>
      </c>
      <c r="G282" s="107">
        <v>5648.52</v>
      </c>
      <c r="H282" s="107" t="s">
        <v>85</v>
      </c>
      <c r="I282" s="109">
        <v>231101</v>
      </c>
      <c r="J282" s="36" t="s">
        <v>20</v>
      </c>
      <c r="K282" s="122"/>
      <c r="L282" s="122"/>
      <c r="M282" s="122"/>
      <c r="N282" s="122"/>
      <c r="O282" s="122"/>
      <c r="P282" s="122"/>
      <c r="Q282" s="122"/>
      <c r="R282" s="122"/>
      <c r="S282" s="122"/>
    </row>
    <row r="283" spans="1:19" s="82" customFormat="1" ht="25.5" customHeight="1">
      <c r="A283" s="36"/>
      <c r="B283" s="55">
        <v>43571</v>
      </c>
      <c r="C283" s="55"/>
      <c r="D283" s="36">
        <v>131214258</v>
      </c>
      <c r="E283" s="50" t="s">
        <v>196</v>
      </c>
      <c r="F283" s="36" t="s">
        <v>198</v>
      </c>
      <c r="G283" s="107">
        <v>73037.95</v>
      </c>
      <c r="H283" s="107" t="s">
        <v>85</v>
      </c>
      <c r="I283" s="109">
        <v>231101</v>
      </c>
      <c r="J283" s="36" t="s">
        <v>20</v>
      </c>
      <c r="K283" s="122"/>
      <c r="L283" s="122"/>
      <c r="M283" s="122"/>
      <c r="N283" s="122"/>
      <c r="O283" s="122"/>
      <c r="P283" s="122"/>
      <c r="Q283" s="122"/>
      <c r="R283" s="122"/>
      <c r="S283" s="122"/>
    </row>
    <row r="284" spans="1:19" s="82" customFormat="1" ht="25.5" customHeight="1">
      <c r="A284" s="36"/>
      <c r="B284" s="55">
        <v>43571</v>
      </c>
      <c r="C284" s="55"/>
      <c r="D284" s="36">
        <v>131214258</v>
      </c>
      <c r="E284" s="50" t="s">
        <v>196</v>
      </c>
      <c r="F284" s="36" t="s">
        <v>198</v>
      </c>
      <c r="G284" s="107">
        <v>131874.16</v>
      </c>
      <c r="H284" s="107" t="s">
        <v>85</v>
      </c>
      <c r="I284" s="109">
        <v>231101</v>
      </c>
      <c r="J284" s="36"/>
      <c r="K284" s="122"/>
      <c r="L284" s="122"/>
      <c r="M284" s="122"/>
      <c r="N284" s="122"/>
      <c r="O284" s="122"/>
      <c r="P284" s="122"/>
      <c r="Q284" s="122"/>
      <c r="R284" s="122"/>
      <c r="S284" s="122"/>
    </row>
    <row r="285" spans="1:19" s="82" customFormat="1" ht="25.5" customHeight="1">
      <c r="A285" s="36"/>
      <c r="B285" s="55">
        <v>43588</v>
      </c>
      <c r="C285" s="55"/>
      <c r="D285" s="36">
        <v>131214258</v>
      </c>
      <c r="E285" s="50" t="s">
        <v>199</v>
      </c>
      <c r="F285" s="36" t="s">
        <v>198</v>
      </c>
      <c r="G285" s="107">
        <v>48904</v>
      </c>
      <c r="H285" s="107" t="s">
        <v>85</v>
      </c>
      <c r="I285" s="109">
        <v>231101</v>
      </c>
      <c r="J285" s="36" t="s">
        <v>20</v>
      </c>
      <c r="K285" s="122"/>
      <c r="L285" s="122"/>
      <c r="M285" s="122"/>
      <c r="N285" s="122"/>
      <c r="O285" s="122"/>
      <c r="P285" s="122"/>
      <c r="Q285" s="122"/>
      <c r="R285" s="122"/>
      <c r="S285" s="122"/>
    </row>
    <row r="286" spans="1:19" s="82" customFormat="1" ht="25.5" customHeight="1">
      <c r="A286" s="36"/>
      <c r="B286" s="55">
        <v>40609</v>
      </c>
      <c r="C286" s="55"/>
      <c r="D286" s="36">
        <v>131214258</v>
      </c>
      <c r="E286" s="113" t="s">
        <v>201</v>
      </c>
      <c r="F286" s="36" t="s">
        <v>107</v>
      </c>
      <c r="G286" s="107">
        <v>81000</v>
      </c>
      <c r="H286" s="107" t="s">
        <v>85</v>
      </c>
      <c r="I286" s="109">
        <v>231101</v>
      </c>
      <c r="J286" s="36" t="s">
        <v>20</v>
      </c>
      <c r="K286" s="122"/>
      <c r="L286" s="122"/>
      <c r="M286" s="122"/>
      <c r="N286" s="122"/>
      <c r="O286" s="122"/>
      <c r="P286" s="122"/>
      <c r="Q286" s="122"/>
      <c r="R286" s="122"/>
      <c r="S286" s="122"/>
    </row>
    <row r="287" spans="1:19" s="82" customFormat="1" ht="25.5" customHeight="1">
      <c r="A287" s="36"/>
      <c r="B287" s="55">
        <v>44943</v>
      </c>
      <c r="C287" s="55"/>
      <c r="D287" s="36">
        <v>132121597</v>
      </c>
      <c r="E287" s="113" t="s">
        <v>203</v>
      </c>
      <c r="F287" s="36" t="s">
        <v>107</v>
      </c>
      <c r="G287" s="107">
        <v>163793</v>
      </c>
      <c r="H287" s="107" t="s">
        <v>85</v>
      </c>
      <c r="I287" s="109">
        <v>231101</v>
      </c>
      <c r="J287" s="36" t="s">
        <v>20</v>
      </c>
      <c r="K287" s="122"/>
      <c r="L287" s="122"/>
      <c r="M287" s="122"/>
      <c r="N287" s="122"/>
      <c r="O287" s="122"/>
      <c r="P287" s="122"/>
      <c r="Q287" s="122"/>
      <c r="R287" s="122"/>
      <c r="S287" s="122"/>
    </row>
    <row r="288" spans="1:19" s="82" customFormat="1" ht="25.5" customHeight="1">
      <c r="A288" s="36"/>
      <c r="B288" s="55">
        <v>39766</v>
      </c>
      <c r="C288" s="55"/>
      <c r="D288" s="36">
        <v>131214258</v>
      </c>
      <c r="E288" s="56" t="s">
        <v>205</v>
      </c>
      <c r="F288" s="36" t="s">
        <v>210</v>
      </c>
      <c r="G288" s="107">
        <v>7962.92</v>
      </c>
      <c r="H288" s="107" t="s">
        <v>85</v>
      </c>
      <c r="I288" s="109">
        <v>231101</v>
      </c>
      <c r="J288" s="36" t="s">
        <v>20</v>
      </c>
      <c r="K288" s="122"/>
      <c r="L288" s="122"/>
      <c r="M288" s="122"/>
      <c r="N288" s="122"/>
      <c r="O288" s="122"/>
      <c r="P288" s="122"/>
      <c r="Q288" s="122"/>
      <c r="R288" s="122"/>
      <c r="S288" s="122"/>
    </row>
    <row r="289" spans="1:19" s="82" customFormat="1" ht="25.5" customHeight="1">
      <c r="A289" s="36"/>
      <c r="B289" s="55"/>
      <c r="C289" s="55"/>
      <c r="D289" s="36"/>
      <c r="E289" s="56" t="s">
        <v>15</v>
      </c>
      <c r="H289" s="107" t="s">
        <v>85</v>
      </c>
      <c r="I289" s="109"/>
      <c r="J289" s="36" t="s">
        <v>20</v>
      </c>
      <c r="K289" s="122"/>
      <c r="L289" s="122"/>
      <c r="M289" s="122"/>
      <c r="N289" s="122"/>
      <c r="O289" s="122"/>
      <c r="P289" s="122"/>
      <c r="Q289" s="122"/>
      <c r="R289" s="122"/>
      <c r="S289" s="122"/>
    </row>
    <row r="290" spans="1:19">
      <c r="A290" s="57"/>
      <c r="B290" s="58"/>
      <c r="C290" s="55"/>
      <c r="D290" s="57"/>
      <c r="E290" s="82"/>
      <c r="F290" s="59"/>
      <c r="G290" s="60">
        <f>SUM(G164:G288)</f>
        <v>6757130.5700000003</v>
      </c>
      <c r="H290" s="60"/>
      <c r="I290" s="67"/>
      <c r="J290" s="36"/>
      <c r="K290" s="122"/>
      <c r="L290" s="122"/>
      <c r="M290" s="122"/>
      <c r="N290" s="122"/>
      <c r="O290" s="122"/>
      <c r="P290" s="122"/>
      <c r="Q290" s="122"/>
      <c r="R290" s="122"/>
      <c r="S290" s="122"/>
    </row>
    <row r="291" spans="1:19" ht="33" customHeight="1">
      <c r="A291" s="61"/>
      <c r="B291" s="62"/>
      <c r="C291" s="54"/>
      <c r="D291" s="61"/>
      <c r="F291" s="59"/>
      <c r="G291" s="60"/>
      <c r="H291" s="63"/>
      <c r="I291" s="68"/>
      <c r="J291" s="36"/>
    </row>
    <row r="292" spans="1:19">
      <c r="C292" s="30"/>
    </row>
    <row r="293" spans="1:19">
      <c r="C293" s="64"/>
    </row>
    <row r="294" spans="1:19">
      <c r="C294" s="64"/>
    </row>
    <row r="295" spans="1:19" ht="15.75">
      <c r="A295" s="65"/>
      <c r="B295"/>
      <c r="C295"/>
      <c r="G295"/>
      <c r="I295" s="65"/>
      <c r="J295" s="65"/>
    </row>
    <row r="296" spans="1:19">
      <c r="B296" s="66" t="s">
        <v>206</v>
      </c>
      <c r="C296" s="66"/>
      <c r="G296"/>
    </row>
    <row r="297" spans="1:19">
      <c r="B297" s="66" t="s">
        <v>207</v>
      </c>
      <c r="C297" s="66"/>
      <c r="G297"/>
    </row>
    <row r="298" spans="1:19">
      <c r="B298" s="66" t="s">
        <v>208</v>
      </c>
      <c r="C298" s="66"/>
      <c r="F298" t="s">
        <v>209</v>
      </c>
      <c r="G298"/>
    </row>
    <row r="299" spans="1:19">
      <c r="B299"/>
      <c r="C299"/>
      <c r="G299"/>
    </row>
    <row r="301" spans="1:19">
      <c r="I301" s="69"/>
    </row>
  </sheetData>
  <mergeCells count="7">
    <mergeCell ref="B116:D116"/>
    <mergeCell ref="A2:J2"/>
    <mergeCell ref="A3:J3"/>
    <mergeCell ref="A4:J4"/>
    <mergeCell ref="A5:J5"/>
    <mergeCell ref="A8:J8"/>
    <mergeCell ref="A52:J52"/>
  </mergeCells>
  <pageMargins left="0.70866141732283472" right="0.70866141732283472" top="0.74803149606299213" bottom="0.74803149606299213" header="0.31496062992125984" footer="0.31496062992125984"/>
  <pageSetup paperSize="9" scale="65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CUENTA PAGAR DICIEMBRE 2025  </vt:lpstr>
      <vt:lpstr>CUENTAS POR ENERO 2026</vt:lpstr>
      <vt:lpstr>'CUENTA PAGAR DICIEMBRE 2025 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Luciano</dc:creator>
  <cp:lastModifiedBy>Admnistracion 1</cp:lastModifiedBy>
  <cp:lastPrinted>2026-02-11T17:52:53Z</cp:lastPrinted>
  <dcterms:created xsi:type="dcterms:W3CDTF">2020-03-03T13:32:00Z</dcterms:created>
  <dcterms:modified xsi:type="dcterms:W3CDTF">2026-02-11T17:53:27Z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A867BD9789F147BBB9DC8FF8B57B7938_13</vt:lpwstr>
  </property>
  <property fmtid="{D5CDD505-2E9C-101B-9397-08002B2CF9AE}" pid="3" name="KSOProductBuildVer">
    <vt:lpwstr>3082-12.2.0.23196</vt:lpwstr>
  </property>
</Properties>
</file>