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B2ACC6A-7C3B-4716-BAE9-30F2C583070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JUNIO 2022" sheetId="67" state="hidden" r:id="rId1"/>
    <sheet name="abril 2026" sheetId="6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69" l="1"/>
  <c r="G17" i="69"/>
  <c r="G29" i="69" s="1"/>
  <c r="G31" i="69" l="1"/>
  <c r="G16" i="67"/>
  <c r="G53" i="67" l="1"/>
  <c r="G51" i="67" l="1"/>
  <c r="G40" i="67"/>
  <c r="G29" i="67"/>
  <c r="G24" i="67"/>
  <c r="G33" i="67" l="1"/>
  <c r="G42" i="67" l="1"/>
  <c r="G56" i="67" s="1"/>
  <c r="G58" i="67" l="1"/>
</calcChain>
</file>

<file path=xl/sharedStrings.xml><?xml version="1.0" encoding="utf-8"?>
<sst xmlns="http://schemas.openxmlformats.org/spreadsheetml/2006/main" count="61" uniqueCount="49">
  <si>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</si>
  <si>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</si>
  <si>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</si>
  <si>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</si>
  <si>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</si>
  <si>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</si>
  <si>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</si>
  <si>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</si>
  <si>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</si>
  <si>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</si>
  <si>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</si>
  <si>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</si>
  <si>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</si>
  <si>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</si>
  <si>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</si>
  <si>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</si>
  <si>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</si>
  <si>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</si>
  <si>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</si>
  <si>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</si>
  <si>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</si>
  <si>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</si>
  <si>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</si>
  <si>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</si>
  <si>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</si>
  <si>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</si>
  <si>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</si>
  <si>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</si>
  <si>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</si>
  <si>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</si>
  <si>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</si>
  <si>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</si>
  <si>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</si>
  <si>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</si>
  <si>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</si>
  <si>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</si>
  <si>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      Preparado por:</t>
  </si>
  <si>
    <t>Division administrativa financiera</t>
  </si>
  <si>
    <t xml:space="preserve">                   Revisaso por:</t>
  </si>
  <si>
    <t>SENASA TOPE FIJO MES DE  DICIEMBRE</t>
  </si>
  <si>
    <t>CUENTA UNICA</t>
  </si>
  <si>
    <t>INCENTIVOS POR PAGAR</t>
  </si>
  <si>
    <t>REGALIA PASCUAL POR PAGAR</t>
  </si>
  <si>
    <t>AL 31 DE JUNIO 2022</t>
  </si>
  <si>
    <t>HOSPITAL EL ALMIRANTE</t>
  </si>
  <si>
    <t xml:space="preserve">Flabia Quevedo Encarnacion </t>
  </si>
  <si>
    <t xml:space="preserve">            </t>
  </si>
  <si>
    <t xml:space="preserve">             Lic. Anyelin laureano  </t>
  </si>
  <si>
    <t>AL 30  abril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</si>
</sst>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/>
    <xf numFmtId="43" fontId="14" fillId="3" borderId="0" xfId="1" applyFont="1" applyFill="1"/>
    <xf numFmtId="43" fontId="3" fillId="3" borderId="0" xfId="1" applyFont="1" applyFill="1"/>
    <xf numFmtId="43" fontId="0" fillId="3" borderId="0" xfId="1" applyFont="1" applyFill="1"/>
    <xf numFmtId="43" fontId="7" fillId="4" borderId="0" xfId="1" applyFont="1" applyFill="1"/>
    <xf numFmtId="43" fontId="17" fillId="3" borderId="0" xfId="1" applyFont="1" applyFill="1"/>
    <xf numFmtId="43" fontId="4" fillId="0" borderId="0" xfId="1" applyFont="1"/>
    <xf numFmtId="43" fontId="3" fillId="0" borderId="0" xfId="0" applyNumberFormat="1" applyFont="1"/>
    <xf numFmtId="43" fontId="0" fillId="0" borderId="0" xfId="0" applyNumberFormat="1"/>
    <xf numFmtId="164" fontId="18" fillId="0" borderId="3" xfId="3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11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647701</xdr:colOff>
      <xdr:row>5</xdr:row>
      <xdr:rowOff>11275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71700" cy="97330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1286371</xdr:colOff>
      <xdr:row>3</xdr:row>
      <xdr:rowOff>114301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0"/>
          <a:ext cx="1734046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59"/>
  <sheetViews>
    <sheetView topLeftCell="A4" workbookViewId="0">
      <selection activeCell="G48" sqref="G48"/>
    </sheetView>
  </sheetViews>
  <sheetFormatPr baseColWidth="10" defaultColWidth="11.42578125" defaultRowHeight="15" x14ac:dyDescent="0.25"/>
  <cols>
    <col min="7" max="7" width="17" customWidth="1"/>
  </cols>
  <sheetData>
    <row r="6" spans="1:7" ht="23.25" x14ac:dyDescent="0.35">
      <c r="A6" s="45" t="s">
        <v>0</v>
      </c>
      <c r="B6" s="45"/>
      <c r="C6" s="45"/>
      <c r="D6" s="45"/>
      <c r="E6" s="45"/>
      <c r="F6" s="45"/>
      <c r="G6" s="45"/>
    </row>
    <row r="7" spans="1:7" ht="15.75" x14ac:dyDescent="0.25">
      <c r="A7" s="46" t="s">
        <v>3</v>
      </c>
      <c r="B7" s="46"/>
      <c r="C7" s="46"/>
      <c r="D7" s="46"/>
      <c r="E7" s="46"/>
      <c r="F7" s="46"/>
      <c r="G7" s="46"/>
    </row>
    <row r="8" spans="1:7" x14ac:dyDescent="0.25">
      <c r="A8" s="47" t="s">
        <v>35</v>
      </c>
      <c r="B8" s="47"/>
      <c r="C8" s="47"/>
      <c r="D8" s="47"/>
      <c r="E8" s="47"/>
      <c r="F8" s="47"/>
      <c r="G8" s="47"/>
    </row>
    <row r="9" spans="1:7" ht="18.75" x14ac:dyDescent="0.3">
      <c r="A9" s="48" t="s">
        <v>1</v>
      </c>
      <c r="B9" s="48"/>
      <c r="C9" s="48"/>
      <c r="D9" s="48"/>
      <c r="E9" s="48"/>
      <c r="F9" s="48"/>
      <c r="G9" s="48"/>
    </row>
    <row r="10" spans="1:7" x14ac:dyDescent="0.25">
      <c r="A10" s="47" t="s">
        <v>43</v>
      </c>
      <c r="B10" s="47"/>
      <c r="C10" s="47"/>
      <c r="D10" s="47"/>
      <c r="E10" s="47"/>
      <c r="F10" s="47"/>
      <c r="G10" s="47"/>
    </row>
    <row r="11" spans="1:7" x14ac:dyDescent="0.25">
      <c r="A11" s="44" t="s">
        <v>2</v>
      </c>
      <c r="B11" s="44"/>
      <c r="C11" s="44"/>
      <c r="D11" s="44"/>
      <c r="E11" s="44"/>
      <c r="F11" s="44"/>
      <c r="G11" s="44"/>
    </row>
    <row r="12" spans="1:7" x14ac:dyDescent="0.25">
      <c r="A12" s="25"/>
      <c r="B12" s="25"/>
      <c r="C12" s="25"/>
      <c r="D12" s="25"/>
      <c r="E12" s="25"/>
      <c r="F12" s="25"/>
      <c r="G12" s="25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140587507.88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455955.75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17399.560000000001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6776.38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7013.97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6422.37</v>
      </c>
    </row>
    <row r="22" spans="1:7" x14ac:dyDescent="0.25">
      <c r="A22" s="1" t="s">
        <v>40</v>
      </c>
      <c r="B22" s="1"/>
      <c r="C22" s="1"/>
      <c r="D22" s="1"/>
      <c r="E22" s="1"/>
      <c r="F22" s="1"/>
      <c r="G22" s="17">
        <v>117289173.17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22804766.68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15753894.75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39</v>
      </c>
      <c r="B27" s="1"/>
      <c r="C27" s="1"/>
      <c r="D27" s="1"/>
      <c r="E27" s="1"/>
      <c r="F27" s="1"/>
      <c r="G27" s="17">
        <v>15630252.75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8">
        <v>123642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29302211.009999998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16687279.57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29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12614931.439999999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185643613.63999999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38879252.100000001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38879252.100000001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224522865.73999998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15338907.470000001</v>
      </c>
    </row>
    <row r="48" spans="1:7" x14ac:dyDescent="0.25">
      <c r="A48" s="1" t="s">
        <v>41</v>
      </c>
      <c r="B48" s="1"/>
      <c r="C48" s="1"/>
      <c r="D48" s="1"/>
      <c r="E48" s="1"/>
      <c r="F48" s="1"/>
      <c r="G48" s="17">
        <v>0</v>
      </c>
    </row>
    <row r="49" spans="1:8" x14ac:dyDescent="0.25">
      <c r="A49" s="1" t="s">
        <v>42</v>
      </c>
      <c r="B49" s="1"/>
      <c r="C49" s="1"/>
      <c r="D49" s="1"/>
      <c r="E49" s="1"/>
      <c r="F49" s="1"/>
      <c r="G49" s="17">
        <v>0</v>
      </c>
    </row>
    <row r="50" spans="1:8" x14ac:dyDescent="0.25">
      <c r="A50" s="1"/>
      <c r="B50" s="1"/>
      <c r="C50" s="1"/>
      <c r="D50" s="1"/>
      <c r="E50" s="1"/>
      <c r="F50" s="1"/>
      <c r="G50" s="10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4">
        <f>G47+G48</f>
        <v>15338907.470000001</v>
      </c>
    </row>
    <row r="52" spans="1:8" ht="15.75" x14ac:dyDescent="0.25">
      <c r="A52" s="22"/>
      <c r="B52" s="22"/>
      <c r="C52" s="22"/>
      <c r="D52" s="22"/>
      <c r="E52" s="22"/>
      <c r="F52" s="22"/>
      <c r="G52" s="23"/>
    </row>
    <row r="53" spans="1:8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706779.3</v>
      </c>
    </row>
    <row r="54" spans="1:8" ht="15.75" x14ac:dyDescent="0.25">
      <c r="A54" s="22" t="s">
        <v>33</v>
      </c>
      <c r="B54" s="22"/>
      <c r="C54" s="22"/>
      <c r="D54" s="22"/>
      <c r="E54" s="22"/>
      <c r="F54" s="22"/>
      <c r="G54" s="32">
        <v>706779.3</v>
      </c>
      <c r="H54" s="27"/>
    </row>
    <row r="55" spans="1:8" x14ac:dyDescent="0.25">
      <c r="A55" s="1"/>
      <c r="B55" s="1"/>
      <c r="C55" s="1"/>
      <c r="D55" s="1"/>
      <c r="E55" s="1"/>
      <c r="F55" s="1"/>
      <c r="G55" s="10"/>
    </row>
    <row r="56" spans="1:8" x14ac:dyDescent="0.25">
      <c r="A56" s="1" t="s">
        <v>13</v>
      </c>
      <c r="B56" s="1"/>
      <c r="C56" s="1"/>
      <c r="D56" s="1"/>
      <c r="E56" s="1"/>
      <c r="F56" s="1"/>
      <c r="G56" s="16">
        <f>G42-G51-G53</f>
        <v>208477178.96999997</v>
      </c>
    </row>
    <row r="57" spans="1:8" x14ac:dyDescent="0.25">
      <c r="A57" s="1"/>
      <c r="B57" s="1"/>
      <c r="C57" s="1"/>
      <c r="D57" s="1"/>
      <c r="E57" s="1"/>
      <c r="F57" s="1"/>
      <c r="G57" s="10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224522865.73999998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tabSelected="1" topLeftCell="A4" workbookViewId="0">
      <selection activeCell="C49" sqref="C49"/>
    </sheetView>
  </sheetViews>
  <sheetFormatPr baseColWidth="10" defaultColWidth="11.42578125" defaultRowHeight="15" x14ac:dyDescent="0.25"/>
  <cols>
    <col min="7" max="7" width="21.85546875" customWidth="1"/>
    <col min="9" max="9" width="21.7109375" customWidth="1"/>
  </cols>
  <sheetData>
    <row r="1" spans="1:7" x14ac:dyDescent="0.25">
      <c r="B1" s="38"/>
      <c r="C1" s="38"/>
      <c r="F1" s="38"/>
      <c r="G1" s="38"/>
    </row>
    <row r="2" spans="1:7" x14ac:dyDescent="0.25">
      <c r="B2" s="38"/>
      <c r="C2" s="38"/>
      <c r="F2" s="38"/>
      <c r="G2" s="38"/>
    </row>
    <row r="3" spans="1:7" x14ac:dyDescent="0.25">
      <c r="B3" s="38"/>
      <c r="C3" s="38"/>
      <c r="F3" s="38"/>
      <c r="G3" s="38"/>
    </row>
    <row r="4" spans="1:7" x14ac:dyDescent="0.25">
      <c r="B4" s="38"/>
      <c r="C4" s="38"/>
      <c r="F4" s="38"/>
      <c r="G4" s="38"/>
    </row>
    <row r="5" spans="1:7" ht="15.75" x14ac:dyDescent="0.25">
      <c r="A5" s="40" t="s">
        <v>44</v>
      </c>
      <c r="B5" s="40"/>
      <c r="C5" s="40"/>
      <c r="D5" s="40"/>
      <c r="E5" s="40"/>
      <c r="F5" s="40"/>
      <c r="G5" s="40"/>
    </row>
    <row r="6" spans="1:7" ht="18.75" x14ac:dyDescent="0.25">
      <c r="A6" s="41" t="s">
        <v>1</v>
      </c>
      <c r="B6" s="41"/>
      <c r="C6" s="41"/>
      <c r="D6" s="41"/>
      <c r="E6" s="41"/>
      <c r="F6" s="41"/>
      <c r="G6" s="41"/>
    </row>
    <row r="7" spans="1:7" x14ac:dyDescent="0.25">
      <c r="A7" s="42" t="s">
        <v>48</v>
      </c>
      <c r="B7" s="42"/>
      <c r="C7" s="42"/>
      <c r="D7" s="42"/>
      <c r="E7" s="42"/>
      <c r="F7" s="42"/>
      <c r="G7" s="42"/>
    </row>
    <row r="8" spans="1:7" x14ac:dyDescent="0.25">
      <c r="A8" s="43" t="s">
        <v>2</v>
      </c>
      <c r="B8" s="43"/>
      <c r="C8" s="43"/>
      <c r="D8" s="43"/>
      <c r="E8" s="43"/>
      <c r="F8" s="43"/>
      <c r="G8" s="43"/>
    </row>
    <row r="9" spans="1:7" x14ac:dyDescent="0.25">
      <c r="A9" s="37"/>
      <c r="B9" s="37"/>
      <c r="C9" s="37"/>
      <c r="D9" s="37"/>
      <c r="E9" s="37"/>
      <c r="F9" s="37"/>
      <c r="G9" s="37"/>
    </row>
    <row r="10" spans="1:7" ht="15.75" x14ac:dyDescent="0.25">
      <c r="A10" s="2" t="s">
        <v>4</v>
      </c>
      <c r="B10" s="3"/>
      <c r="C10" s="3"/>
      <c r="D10" s="3"/>
      <c r="E10" s="3"/>
      <c r="F10" s="3"/>
      <c r="G10" s="3"/>
    </row>
    <row r="11" spans="1:7" x14ac:dyDescent="0.25">
      <c r="A11" s="9"/>
      <c r="B11" s="1"/>
      <c r="C11" s="1"/>
      <c r="D11" s="1"/>
      <c r="E11" s="1"/>
      <c r="F11" s="1"/>
      <c r="G11" s="1"/>
    </row>
    <row r="12" spans="1:7" x14ac:dyDescent="0.25">
      <c r="A12" s="39" t="s">
        <v>5</v>
      </c>
      <c r="B12" s="39"/>
      <c r="C12" s="1"/>
      <c r="D12" s="1"/>
      <c r="E12" s="1"/>
      <c r="F12" s="1"/>
      <c r="G12" s="10">
        <v>2379892.5299999998</v>
      </c>
    </row>
    <row r="13" spans="1:7" x14ac:dyDescent="0.25">
      <c r="A13" s="9"/>
      <c r="B13" s="1"/>
      <c r="C13" s="1"/>
      <c r="D13" s="1"/>
      <c r="E13" s="1"/>
      <c r="F13" s="1"/>
      <c r="G13" s="1"/>
    </row>
    <row r="14" spans="1:7" x14ac:dyDescent="0.25">
      <c r="A14" s="39" t="s">
        <v>16</v>
      </c>
      <c r="B14" s="39"/>
      <c r="C14" s="1"/>
      <c r="D14" s="1"/>
      <c r="E14" s="1"/>
      <c r="F14" s="1"/>
      <c r="G14" s="10">
        <v>16302511.09</v>
      </c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11" ht="16.5" thickBot="1" x14ac:dyDescent="0.3">
      <c r="A17" s="8" t="s">
        <v>15</v>
      </c>
      <c r="B17" s="4"/>
      <c r="C17" s="4"/>
      <c r="D17" s="4"/>
      <c r="E17" s="4"/>
      <c r="F17" s="4"/>
      <c r="G17" s="15">
        <f>SUM(G12:G16)</f>
        <v>18682403.620000001</v>
      </c>
      <c r="K17">
        <v>15264113.439999999</v>
      </c>
    </row>
    <row r="18" spans="1:11" ht="15.75" thickTop="1" x14ac:dyDescent="0.25">
      <c r="A18" s="1"/>
      <c r="B18" s="1"/>
      <c r="C18" s="1"/>
      <c r="D18" s="1"/>
      <c r="E18" s="1"/>
      <c r="F18" s="1"/>
      <c r="G18" s="34"/>
    </row>
    <row r="19" spans="1:11" x14ac:dyDescent="0.25">
      <c r="A19" s="1"/>
      <c r="B19" s="1"/>
      <c r="C19" s="1"/>
      <c r="D19" s="1"/>
      <c r="E19" s="1"/>
      <c r="F19" s="1"/>
      <c r="G19" s="1"/>
    </row>
    <row r="20" spans="1:11" ht="15.75" x14ac:dyDescent="0.25">
      <c r="A20" s="5" t="s">
        <v>9</v>
      </c>
      <c r="B20" s="4"/>
      <c r="C20" s="4"/>
      <c r="D20" s="4"/>
      <c r="E20" s="4"/>
      <c r="F20" s="4"/>
      <c r="G20" s="4"/>
    </row>
    <row r="21" spans="1:11" x14ac:dyDescent="0.25">
      <c r="A21" s="9"/>
      <c r="B21" s="1"/>
      <c r="C21" s="1"/>
      <c r="D21" s="1"/>
      <c r="E21" s="1"/>
      <c r="F21" s="1"/>
      <c r="G21" s="1"/>
    </row>
    <row r="22" spans="1:11" x14ac:dyDescent="0.25">
      <c r="A22" s="9" t="s">
        <v>10</v>
      </c>
      <c r="B22" s="1"/>
      <c r="C22" s="1"/>
      <c r="D22" s="1"/>
      <c r="E22" s="1"/>
      <c r="F22" s="1"/>
      <c r="G22">
        <v>15264113.439999999</v>
      </c>
      <c r="I22" s="36"/>
    </row>
    <row r="23" spans="1:11" ht="15.75" x14ac:dyDescent="0.25">
      <c r="A23" s="8" t="s">
        <v>12</v>
      </c>
      <c r="B23" s="8"/>
      <c r="C23" s="8"/>
      <c r="D23" s="8"/>
      <c r="E23" s="8"/>
      <c r="F23" s="8"/>
      <c r="G23" s="31">
        <f>G22</f>
        <v>15264113.439999999</v>
      </c>
    </row>
    <row r="24" spans="1:11" ht="15.75" x14ac:dyDescent="0.25">
      <c r="A24" s="9"/>
      <c r="B24" s="22"/>
      <c r="C24" s="22"/>
      <c r="D24" s="22"/>
      <c r="E24" s="22"/>
      <c r="F24" s="22"/>
      <c r="G24" s="24"/>
    </row>
    <row r="25" spans="1:11" ht="15.75" x14ac:dyDescent="0.25">
      <c r="A25" s="9" t="s">
        <v>32</v>
      </c>
      <c r="B25" s="22"/>
      <c r="C25" s="22"/>
      <c r="D25" s="22"/>
      <c r="E25" s="22"/>
      <c r="F25" s="22"/>
      <c r="G25" s="24"/>
      <c r="I25" s="35"/>
    </row>
    <row r="26" spans="1:11" ht="15.75" x14ac:dyDescent="0.25">
      <c r="A26" s="8" t="s">
        <v>34</v>
      </c>
      <c r="B26" s="8"/>
      <c r="C26" s="8"/>
      <c r="D26" s="8"/>
      <c r="E26" s="8"/>
      <c r="F26" s="8"/>
      <c r="G26" s="14">
        <v>0</v>
      </c>
    </row>
    <row r="27" spans="1:11" ht="15.75" x14ac:dyDescent="0.25">
      <c r="A27" s="22"/>
      <c r="B27" s="22"/>
      <c r="C27" s="22"/>
      <c r="D27" s="22"/>
      <c r="E27" s="22"/>
      <c r="F27" s="22"/>
      <c r="G27" s="23"/>
    </row>
    <row r="28" spans="1:11" x14ac:dyDescent="0.25">
      <c r="A28" s="1"/>
      <c r="B28" s="1"/>
      <c r="C28" s="1"/>
      <c r="D28" s="1"/>
      <c r="E28" s="1"/>
      <c r="F28" s="1"/>
      <c r="G28" s="1"/>
    </row>
    <row r="29" spans="1:11" x14ac:dyDescent="0.25">
      <c r="A29" s="1" t="s">
        <v>13</v>
      </c>
      <c r="B29" s="1"/>
      <c r="C29" s="1"/>
      <c r="D29" s="1"/>
      <c r="E29" s="1"/>
      <c r="F29" s="1"/>
      <c r="G29" s="33">
        <f>G17-G23</f>
        <v>3418290.1800000016</v>
      </c>
    </row>
    <row r="30" spans="1:11" x14ac:dyDescent="0.25">
      <c r="A30" s="1"/>
      <c r="B30" s="1"/>
      <c r="C30" s="1"/>
      <c r="D30" s="1"/>
      <c r="E30" s="1"/>
      <c r="F30" s="1"/>
      <c r="G30" s="10"/>
    </row>
    <row r="31" spans="1:11" ht="16.5" thickBot="1" x14ac:dyDescent="0.3">
      <c r="A31" s="8" t="s">
        <v>14</v>
      </c>
      <c r="B31" s="4"/>
      <c r="C31" s="4"/>
      <c r="D31" s="4"/>
      <c r="E31" s="4"/>
      <c r="F31" s="4"/>
      <c r="G31" s="15">
        <f>G29+G23</f>
        <v>18682403.620000001</v>
      </c>
    </row>
    <row r="32" spans="1:11" ht="15.75" thickTop="1" x14ac:dyDescent="0.25">
      <c r="A32" s="1"/>
      <c r="B32" s="1"/>
      <c r="C32" s="1"/>
      <c r="D32" s="1"/>
      <c r="E32" s="1"/>
      <c r="F32" s="1"/>
      <c r="G32" s="1"/>
    </row>
    <row r="35" spans="1:5" x14ac:dyDescent="0.25">
      <c r="A35" s="26" t="s">
        <v>45</v>
      </c>
      <c r="B35" s="26"/>
      <c r="E35" t="s">
        <v>47</v>
      </c>
    </row>
    <row r="36" spans="1:5" x14ac:dyDescent="0.25">
      <c r="A36" s="26" t="s">
        <v>36</v>
      </c>
      <c r="B36" s="26"/>
      <c r="E36" t="s">
        <v>38</v>
      </c>
    </row>
    <row r="37" spans="1:5" x14ac:dyDescent="0.25">
      <c r="A37" s="26" t="s">
        <v>46</v>
      </c>
      <c r="B37" s="26"/>
      <c r="E37" t="s">
        <v>37</v>
      </c>
    </row>
  </sheetData>
  <mergeCells count="8">
    <mergeCell ref="F1:G4"/>
    <mergeCell ref="B1:C4"/>
    <mergeCell ref="A14:B14"/>
    <mergeCell ref="A5:G5"/>
    <mergeCell ref="A6:G6"/>
    <mergeCell ref="A7:G7"/>
    <mergeCell ref="A8:G8"/>
    <mergeCell ref="A12:B1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2022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Damaris mejia</cp:lastModifiedBy>
  <cp:lastPrinted>2026-05-07T17:31:35Z</cp:lastPrinted>
  <dcterms:created xsi:type="dcterms:W3CDTF">2017-01-06T12:43:24Z</dcterms:created>
  <dcterms:modified xsi:type="dcterms:W3CDTF">2026-05-07T18:03:38Z</dcterms:modified>
</cp:coreProperties>
</file>